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3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2" i="7" l="1"/>
  <c r="E52" i="7"/>
  <c r="D52" i="7"/>
  <c r="L27" i="7"/>
  <c r="I27" i="7"/>
  <c r="F27" i="7"/>
  <c r="L19" i="7"/>
  <c r="I19" i="7"/>
  <c r="F19" i="7"/>
  <c r="G345" i="6"/>
  <c r="G346" i="6" s="1"/>
  <c r="E345" i="6"/>
  <c r="G329" i="6"/>
  <c r="G328" i="6"/>
  <c r="E328" i="6"/>
  <c r="G316" i="6"/>
  <c r="G317" i="6" s="1"/>
  <c r="E316" i="6"/>
  <c r="G304" i="6"/>
  <c r="G305" i="6" s="1"/>
  <c r="E304" i="6"/>
  <c r="G287" i="6"/>
  <c r="G288" i="6" s="1"/>
  <c r="E287" i="6"/>
  <c r="G271" i="6"/>
  <c r="G270" i="6"/>
  <c r="E270" i="6"/>
  <c r="G253" i="6"/>
  <c r="G254" i="6" s="1"/>
  <c r="E253" i="6"/>
  <c r="G241" i="6"/>
  <c r="G242" i="6" s="1"/>
  <c r="E241" i="6"/>
  <c r="G229" i="6"/>
  <c r="G230" i="6" s="1"/>
  <c r="E229" i="6"/>
  <c r="G213" i="6"/>
  <c r="G212" i="6"/>
  <c r="E212" i="6"/>
  <c r="G195" i="6"/>
  <c r="G196" i="6" s="1"/>
  <c r="E195" i="6"/>
  <c r="G178" i="6"/>
  <c r="G179" i="6" s="1"/>
  <c r="E178" i="6"/>
  <c r="G166" i="6"/>
  <c r="E166" i="6"/>
  <c r="G164" i="6"/>
  <c r="E164" i="6"/>
  <c r="G162" i="6"/>
  <c r="E162" i="6"/>
  <c r="G160" i="6"/>
  <c r="G167" i="6" s="1"/>
  <c r="E160" i="6"/>
  <c r="G148" i="6"/>
  <c r="G149" i="6" s="1"/>
  <c r="E148" i="6"/>
  <c r="G136" i="6"/>
  <c r="G137" i="6" s="1"/>
  <c r="E136" i="6"/>
  <c r="G125" i="6"/>
  <c r="G124" i="6"/>
  <c r="E124" i="6"/>
  <c r="G112" i="6"/>
  <c r="G113" i="6" s="1"/>
  <c r="E112" i="6"/>
  <c r="G110" i="6"/>
  <c r="E110" i="6"/>
  <c r="G99" i="6"/>
  <c r="G98" i="6"/>
  <c r="E98" i="6"/>
  <c r="G86" i="6"/>
  <c r="G87" i="6" s="1"/>
  <c r="E86" i="6"/>
  <c r="G84" i="6"/>
  <c r="E84" i="6"/>
  <c r="G68" i="6"/>
  <c r="G67" i="6"/>
  <c r="E67" i="6"/>
  <c r="G52" i="6"/>
  <c r="G53" i="6" s="1"/>
  <c r="E52" i="6"/>
  <c r="G35" i="6"/>
  <c r="G36" i="6" s="1"/>
  <c r="E35" i="6"/>
  <c r="G23" i="6"/>
  <c r="G24" i="6" s="1"/>
  <c r="E23" i="6"/>
  <c r="G12" i="6"/>
  <c r="G11" i="6"/>
  <c r="E11" i="6"/>
  <c r="G280" i="5"/>
  <c r="G258" i="5"/>
  <c r="G246" i="5"/>
  <c r="G232" i="5"/>
  <c r="G210" i="5"/>
  <c r="G198" i="5"/>
  <c r="G184" i="5"/>
  <c r="G162" i="5"/>
  <c r="G150" i="5"/>
  <c r="G109" i="5"/>
  <c r="G95" i="5"/>
  <c r="G81" i="5"/>
  <c r="G67" i="5"/>
  <c r="J142" i="4"/>
  <c r="D142" i="4"/>
  <c r="J99" i="4"/>
  <c r="D99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<sst xmlns="http://schemas.openxmlformats.org/spreadsheetml/2006/main" count="2603" uniqueCount="576">
  <si>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</si>
  <si>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</si>
  <si>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</si>
  <si>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</si>
  <si>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</si>
  <si>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 Директор</t>
  </si>
  <si>
    <t>(наименование должности лица, утверждающего документ)</t>
  </si>
  <si>
    <t>Действует c 25.11.2022 15:27:00 по: 18.02.2024 15:27:00</t>
  </si>
  <si>
    <t>М.В. Бикуева</t>
  </si>
  <si>
    <t>Серийный номер: E1A5F93E57904A4B5A74A2AEF7B3FE28D545ACAE</t>
  </si>
  <si>
    <t>(подпись)</t>
  </si>
  <si>
    <t>(расшифровка подписи)</t>
  </si>
  <si>
    <t>Издатель: Казначейство России</t>
  </si>
  <si>
    <t>"_____" _____________2023 г.</t>
  </si>
  <si>
    <t>Время подписания: 27.03.2023 11:41:25</t>
  </si>
  <si>
    <t>(дата утверждения)</t>
  </si>
  <si>
    <t>План</t>
  </si>
  <si>
    <t>финансово-хозяйственной деятельности на 2023 год и плановый период 2024-2025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</si>
  <si>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</si>
  <si>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</si>
  <si>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</si>
  <si>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</si>
  <si>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27.03.2023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</si>
  <si>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</si>
  <si>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</si>
  <si>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</si>
  <si>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</si>
  <si>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</si>
  <si>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</si>
  <si>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</si>
  <si>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</si>
  <si>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</si>
  <si>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</si>
  <si>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</si>
  <si>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</si>
  <si>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</si>
  <si>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</si>
  <si>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</si>
  <si>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</si>
  <si>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</si>
  <si>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</si>
  <si>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</si>
  <si>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</si>
  <si>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</si>
  <si>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</si>
  <si>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2023 текущий финансовый год</t>
  </si>
  <si>
    <t>на 2024 г. первый год планового периода</t>
  </si>
  <si>
    <t>на 2025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</si>
  <si>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</si>
  <si>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</si>
  <si>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</si>
  <si>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</si>
  <si>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</si>
  <si>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</si>
  <si>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</si>
  <si>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</si>
  <si>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</si>
  <si>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</si>
  <si>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</si>
  <si>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</si>
  <si>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</si>
  <si>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</si>
  <si>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</si>
  <si>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</si>
  <si>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</si>
  <si>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</si>
  <si>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</si>
  <si>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</si>
  <si>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</si>
  <si>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</si>
  <si>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</si>
  <si>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</si>
  <si>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</si>
  <si>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</si>
  <si>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</si>
  <si>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</si>
  <si>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</si>
  <si>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</si>
  <si>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</si>
  <si>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</si>
  <si>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</si>
  <si>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</si>
  <si>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</si>
  <si>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</si>
  <si>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</si>
  <si>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</si>
  <si>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</si>
  <si>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</si>
  <si>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</si>
  <si>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</si>
  <si>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</si>
  <si>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</si>
  <si>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</si>
  <si>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</si>
  <si>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</si>
  <si>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</si>
  <si>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</si>
  <si>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</si>
  <si>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</si>
  <si>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</si>
  <si>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</si>
  <si>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</si>
  <si>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</si>
  <si>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</si>
  <si>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</si>
  <si>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</si>
  <si>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</si>
  <si>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</si>
  <si>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</si>
  <si>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</si>
  <si>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</si>
  <si>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</si>
  <si>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</si>
  <si>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</si>
  <si>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</si>
  <si>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</si>
  <si>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</si>
  <si>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</si>
  <si>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</si>
  <si>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</si>
  <si>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</si>
  <si>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</si>
  <si>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</si>
  <si>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</si>
  <si>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</si>
  <si>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</si>
  <si>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</si>
  <si>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</si>
  <si>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</si>
  <si>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</si>
  <si>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</si>
  <si>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</si>
  <si>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</si>
  <si>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</si>
  <si>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</si>
  <si>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</si>
  <si>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</si>
  <si>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</si>
  <si>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</si>
  <si>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</si>
  <si>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</si>
  <si>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</si>
  <si>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</si>
  <si>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</si>
  <si>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</si>
  <si>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</si>
  <si>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</si>
  <si>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</si>
  <si>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</si>
  <si>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</si>
  <si>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</si>
  <si>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</si>
  <si>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</si>
  <si>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</si>
  <si>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</si>
  <si>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</si>
  <si>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</si>
  <si>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</si>
  <si>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</si>
  <si>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</si>
  <si>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</si>
  <si>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</si>
  <si>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</si>
  <si>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</si>
  <si>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</si>
  <si>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</si>
  <si>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</si>
  <si>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</si>
  <si>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</si>
  <si>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</si>
  <si>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</si>
  <si>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</si>
  <si>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</si>
  <si>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</si>
  <si>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</si>
  <si>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</si>
  <si>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</si>
  <si>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</si>
  <si>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</si>
  <si>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</si>
  <si>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</si>
  <si>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</si>
  <si>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</si>
  <si>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</si>
  <si>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</si>
  <si>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</si>
  <si>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</si>
  <si>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</si>
  <si>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</si>
  <si>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</si>
  <si>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</si>
  <si>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</si>
  <si>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</si>
  <si>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</si>
  <si>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</si>
  <si>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</si>
  <si>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</si>
  <si>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</si>
  <si>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</si>
  <si>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</si>
  <si>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</si>
  <si>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</si>
  <si>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</si>
  <si>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</si>
  <si>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</si>
  <si>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</si>
  <si>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</si>
  <si>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</si>
  <si>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</si>
  <si>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</si>
  <si>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</si>
  <si>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</si>
  <si>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</si>
  <si>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</si>
  <si>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</si>
  <si>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</si>
  <si>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</si>
  <si>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</si>
  <si>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</si>
  <si>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</si>
  <si>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</si>
  <si>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</si>
  <si>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</si>
  <si>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</si>
  <si>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</si>
  <si>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</si>
  <si>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</si>
  <si>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</si>
  <si>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</si>
  <si>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</si>
  <si>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</si>
  <si>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</si>
  <si>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</si>
  <si>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</si>
  <si>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</si>
  <si>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</si>
  <si>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</si>
  <si>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</si>
  <si>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</si>
  <si>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</si>
  <si>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</si>
  <si>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</si>
  <si>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</si>
  <si>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</si>
  <si>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</si>
  <si>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</si>
  <si>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</si>
  <si>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</si>
  <si>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</si>
  <si>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</si>
  <si>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</si>
  <si>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</si>
  <si>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</si>
  <si>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</si>
  <si>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</si>
  <si>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</si>
  <si>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</si>
  <si>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</si>
  <si>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</si>
  <si>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</si>
  <si>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</si>
  <si>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</si>
  <si>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</si>
  <si>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</si>
  <si>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</si>
  <si>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</si>
  <si>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</si>
  <si>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</si>
  <si>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</si>
  <si>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</si>
  <si>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</si>
  <si>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</si>
  <si>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</si>
  <si>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</si>
  <si>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</si>
  <si>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</si>
  <si>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</si>
  <si>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</si>
  <si>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</si>
  <si>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</si>
  <si>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</si>
  <si>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</si>
  <si>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</si>
  <si>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</si>
  <si>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</si>
  <si>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</si>
  <si>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</si>
  <si>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</si>
  <si>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</si>
  <si>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</si>
  <si>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</si>
  <si>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Министр</t>
  </si>
  <si>
    <t>(наименование должности уполномоченного лица органа-учредителя)</t>
  </si>
  <si>
    <t>Щетинкина О.С.</t>
  </si>
  <si>
    <t>М.П.</t>
  </si>
  <si>
    <t>ФИО: Щетинкина Ольга Сергеевна</t>
  </si>
  <si>
    <t>Должность: Министр образования Рязанской области</t>
  </si>
  <si>
    <t>Действует c 22.02.2023 14:39:00 по: 17.05.2024 14:39:00</t>
  </si>
  <si>
    <t>Серийный номер: DA6CB02BA028A62866865D0261DA1FB804C818D0</t>
  </si>
  <si>
    <t>Время подписания: 27.03.2023 11:53:32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</si>
  <si>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</si>
  <si>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</si>
  <si>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</si>
  <si>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</si>
  <si>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</si>
  <si>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</si>
  <si>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</si>
  <si>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</si>
  <si>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</si>
  <si>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</si>
  <si>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</si>
  <si>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</si>
  <si>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</si>
  <si>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</si>
  <si>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</si>
  <si>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</si>
  <si>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</si>
  <si>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</si>
  <si>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</si>
  <si>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</si>
  <si>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</si>
  <si>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</si>
  <si>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</si>
  <si>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</si>
  <si>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</si>
  <si>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</si>
  <si>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</si>
  <si>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</si>
  <si>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</si>
  <si>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</si>
  <si>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</si>
  <si>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</si>
  <si>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</si>
  <si>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</si>
  <si>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</si>
  <si>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</si>
  <si>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</si>
  <si>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</si>
  <si>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</si>
  <si>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</si>
  <si>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</si>
  <si>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</si>
  <si>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</si>
  <si>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</si>
  <si>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</si>
  <si>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</si>
  <si>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</si>
  <si>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</si>
  <si>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</si>
  <si>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</si>
  <si>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</si>
  <si>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</si>
  <si>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</si>
  <si>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</si>
  <si>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</si>
  <si>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</si>
  <si>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</si>
  <si>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</si>
  <si>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</si>
  <si>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</si>
  <si>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</si>
  <si>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</si>
  <si>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</si>
  <si>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</si>
  <si>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</si>
  <si>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</si>
  <si>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</si>
  <si>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</si>
  <si>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</si>
  <si>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</si>
  <si>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</si>
  <si>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</si>
  <si>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</si>
  <si>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</si>
  <si>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</si>
  <si>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</si>
  <si>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</si>
  <si>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</si>
  <si>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</si>
  <si>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</si>
  <si>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</si>
  <si>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</si>
  <si>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</si>
  <si>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</si>
  <si>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</si>
  <si>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</si>
  <si>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</si>
  <si>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</si>
  <si>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</si>
  <si>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</si>
  <si>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</si>
  <si>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</si>
  <si>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</si>
  <si>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</si>
  <si>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</si>
  <si>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</si>
  <si>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</si>
  <si>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</si>
  <si>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</si>
  <si>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</si>
  <si>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</si>
  <si>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</si>
  <si>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</si>
  <si>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</si>
  <si>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фонда социального страхования РФ],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</si>
  <si>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</si>
  <si>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</si>
  <si>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</si>
  <si>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</si>
  <si>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</si>
  <si>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</si>
  <si>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</si>
  <si>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</si>
  <si>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</si>
  <si>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</si>
  <si>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</si>
  <si>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приносящая доход деятельность (собственные доходы учреждения)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</si>
  <si>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</si>
  <si>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</si>
  <si>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</si>
  <si>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</si>
  <si>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</si>
  <si>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</si>
  <si>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</si>
  <si>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</si>
  <si>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</si>
  <si>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</si>
  <si>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</si>
  <si>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</si>
  <si>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</si>
  <si>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</si>
  <si>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</si>
  <si>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</si>
  <si>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</si>
  <si>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</si>
  <si>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</si>
  <si>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</si>
  <si>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</si>
  <si>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</si>
  <si>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</si>
  <si>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видеонаблюдения, пожарной сигнализации, газопровода, узлов учета 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</si>
  <si>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</si>
  <si>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[Реализация основных общеобразовательных программ основного общего образования] [ОХРАНА]</t>
  </si>
  <si>
    <t>2022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</si>
  <si>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</si>
  <si>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</si>
  <si>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</si>
  <si>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</si>
  <si>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</si>
  <si>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</si>
  <si>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</si>
  <si>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</si>
  <si>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</si>
  <si>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</si>
  <si>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</si>
  <si>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</si>
  <si>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</si>
  <si>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</si>
  <si>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</si>
  <si>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[канцтовары] [статья 346] [346] [Реализация основных общеобразовательных программ основного общего образования] [канцтовары]</t>
  </si>
  <si>
    <t>[Расходы на закупки товаров, работ, услуг] [На оснащение охранно-пожарным оборудованием] [225] [Предоставление питания (физ. лица)] [Оснащение охранно-пожарным оборудованием(их монтаж и наладка)]</t>
  </si>
  <si>
    <t>[Расходы на закупки товаров, работ, услуг] [Замена, ремонт и устранение неисправностей электросетей] [225] [Предоставление питания (физ. лица)] [Замена, ремонт и устранение неисправностей электросетей]</t>
  </si>
  <si>
    <t>[Расходы на закупки товаров, работ, услуг] [Проверка работоспособности пожарных кранов и гидрантов] [225] [Предоставление питания (физ. лица)] [Проверка работоспособности пожарных кранов и гидрантов]</t>
  </si>
  <si>
    <t>[Расходы на закупки товаров, работ, услуг] [Проведение огнезащитной обработки деревянных конструкций] [225] [Предоставление питания (физ. лица)] [Проведение огнезащитной обработки деревянных конструкций]</t>
  </si>
  <si>
    <t>[Расходы на закупки товаров, работ, услуг] [Горячее питание] [342] [Продукты питания]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</si>
  <si>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</si>
  <si>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</si>
  <si>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</si>
  <si>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</si>
  <si>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</si>
  <si>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</si>
  <si>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</si>
  <si>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</si>
  <si>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</si>
  <si>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2023 год (на текущий финансовый год)</t>
  </si>
  <si>
    <t>на 2024 год (на первый год планового периода)</t>
  </si>
  <si>
    <t>на 2025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</si>
  <si>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</si>
  <si>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</si>
  <si>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</si>
  <si>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</si>
  <si>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</si>
  <si>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</si>
  <si>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</si>
  <si>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</si>
  <si>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</si>
  <si>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</si>
  <si>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</si>
  <si>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</si>
  <si>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</si>
  <si>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</si>
  <si>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</si>
  <si>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благотворительная помощь</t>
  </si>
  <si>
    <t>152</t>
  </si>
  <si>
    <t>Классное руководство</t>
  </si>
  <si>
    <t>Организация горячего питания</t>
  </si>
  <si>
    <t>На оснащение охранно-пожарным оборудованием (их монтаж и наладка)</t>
  </si>
  <si>
    <t>На замену, ремонт и устранение неисправностей электросетей и электрооборудования</t>
  </si>
  <si>
    <t>На проверку работоспособности пожарных кранов и гидрантов</t>
  </si>
  <si>
    <t>На проведение огнезащитной обработки деревянных конструкций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</si>
  <si>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</si>
  <si>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</si>
  <si>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</si>
  <si>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</si>
  <si>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</si>
  <si>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</si>
  <si>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</si>
  <si>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27.03.2023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</si>
  <si>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</si>
  <si>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</si>
  <si>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</si>
  <si>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</si>
  <si>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</si>
  <si>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</si>
  <si>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</si>
  <si>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</si>
  <si>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</si>
  <si>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</si>
  <si>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</si>
  <si>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</si>
  <si>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Изменения отсутствуют</t>
  </si>
  <si>
    <t>Субсидии на иные цели</t>
  </si>
  <si>
    <t>225</t>
  </si>
  <si>
    <t>274467-0709.42 4 18 99999.612</t>
  </si>
  <si>
    <t>Работы, услуги по содержанию имущества (КВР 244) ЦС</t>
  </si>
  <si>
    <t>(комментарий не заполнен)</t>
  </si>
  <si>
    <t>274466-0709.42 4 18 99999.612</t>
  </si>
  <si>
    <t>274464-0709.42 4 17 99999.612</t>
  </si>
  <si>
    <t>274465-0709.42 4 18 99999.612</t>
  </si>
  <si>
    <t>Приносящая доход деятельность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</si>
  <si>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</si>
  <si>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</si>
  <si>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</si>
  <si>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</si>
  <si>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</si>
  <si>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</si>
  <si>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</si>
  <si>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2023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</si>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</sst>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F61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scale="78" fitToHeight="0" orientation="landscape" r:id="rId1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workbookViewId="0"/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192670.61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54325390.219999999</v>
      </c>
      <c r="F10" s="9">
        <v>2035747.42</v>
      </c>
      <c r="G10" s="9" t="s">
        <v>56</v>
      </c>
      <c r="H10" s="9">
        <v>100000</v>
      </c>
      <c r="I10" s="9">
        <v>46872126.43</v>
      </c>
      <c r="J10" s="9">
        <v>47687085.060000002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54325390.219999999</v>
      </c>
      <c r="F12" s="9" t="s">
        <v>56</v>
      </c>
      <c r="G12" s="9" t="s">
        <v>56</v>
      </c>
      <c r="H12" s="9">
        <v>50000</v>
      </c>
      <c r="I12" s="9">
        <v>46872126.43</v>
      </c>
      <c r="J12" s="9">
        <v>47687085.060000002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54325390.219999999</v>
      </c>
      <c r="F13" s="9" t="s">
        <v>56</v>
      </c>
      <c r="G13" s="9" t="s">
        <v>56</v>
      </c>
      <c r="H13" s="9">
        <v>0</v>
      </c>
      <c r="I13" s="9">
        <v>46872126.43</v>
      </c>
      <c r="J13" s="9">
        <v>47687085.060000002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0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2035747.42</v>
      </c>
      <c r="G15" s="9" t="s">
        <v>56</v>
      </c>
      <c r="H15" s="9">
        <v>50000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2035747.42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54325390.219999999</v>
      </c>
      <c r="F22" s="9">
        <v>2035747.42</v>
      </c>
      <c r="G22" s="9" t="s">
        <v>56</v>
      </c>
      <c r="H22" s="9">
        <v>292670.61</v>
      </c>
      <c r="I22" s="9">
        <v>46872126.43</v>
      </c>
      <c r="J22" s="9">
        <v>47687085.060000002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35993273.990000002</v>
      </c>
      <c r="F23" s="9">
        <v>703080</v>
      </c>
      <c r="G23" s="9" t="s">
        <v>56</v>
      </c>
      <c r="H23" s="9">
        <v>0</v>
      </c>
      <c r="I23" s="9">
        <v>31540472.600000001</v>
      </c>
      <c r="J23" s="9">
        <v>32174133.18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27644603.68</v>
      </c>
      <c r="F24" s="9">
        <v>540000</v>
      </c>
      <c r="G24" s="9" t="s">
        <v>56</v>
      </c>
      <c r="H24" s="9">
        <v>0</v>
      </c>
      <c r="I24" s="9">
        <v>24224633.329999998</v>
      </c>
      <c r="J24" s="9">
        <v>24711315.809999999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8348670.3099999996</v>
      </c>
      <c r="F27" s="9">
        <v>163080</v>
      </c>
      <c r="G27" s="9" t="s">
        <v>56</v>
      </c>
      <c r="H27" s="9">
        <v>0</v>
      </c>
      <c r="I27" s="9">
        <v>7315839.2699999996</v>
      </c>
      <c r="J27" s="9">
        <v>7462817.3700000001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8348670.3099999996</v>
      </c>
      <c r="F28" s="9">
        <v>163080</v>
      </c>
      <c r="G28" s="9" t="s">
        <v>56</v>
      </c>
      <c r="H28" s="9">
        <v>0</v>
      </c>
      <c r="I28" s="9">
        <v>7315839.2699999996</v>
      </c>
      <c r="J28" s="9">
        <v>7462817.3700000001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500200</v>
      </c>
      <c r="F39" s="9" t="s">
        <v>56</v>
      </c>
      <c r="G39" s="9" t="s">
        <v>56</v>
      </c>
      <c r="H39" s="9">
        <v>0</v>
      </c>
      <c r="I39" s="9">
        <v>500200</v>
      </c>
      <c r="J39" s="9">
        <v>500200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488547</v>
      </c>
      <c r="F40" s="9" t="s">
        <v>56</v>
      </c>
      <c r="G40" s="9" t="s">
        <v>56</v>
      </c>
      <c r="H40" s="9">
        <v>0</v>
      </c>
      <c r="I40" s="9">
        <v>488547</v>
      </c>
      <c r="J40" s="9">
        <v>488547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1200</v>
      </c>
      <c r="F42" s="9" t="s">
        <v>56</v>
      </c>
      <c r="G42" s="9" t="s">
        <v>56</v>
      </c>
      <c r="H42" s="9">
        <v>0</v>
      </c>
      <c r="I42" s="9">
        <v>1200</v>
      </c>
      <c r="J42" s="9">
        <v>1200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17831916.23</v>
      </c>
      <c r="F49" s="9">
        <v>1332667.42</v>
      </c>
      <c r="G49" s="9" t="s">
        <v>56</v>
      </c>
      <c r="H49" s="9">
        <v>292670.61</v>
      </c>
      <c r="I49" s="9">
        <v>14831453.83</v>
      </c>
      <c r="J49" s="9">
        <v>15012751.880000001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13383308.84</v>
      </c>
      <c r="F52" s="9">
        <v>1332667.42</v>
      </c>
      <c r="G52" s="9" t="s">
        <v>56</v>
      </c>
      <c r="H52" s="9">
        <v>292670.61</v>
      </c>
      <c r="I52" s="9">
        <v>10479002.460000001</v>
      </c>
      <c r="J52" s="9">
        <v>10479002.460000001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4448607.3899999997</v>
      </c>
      <c r="F54" s="9" t="s">
        <v>56</v>
      </c>
      <c r="G54" s="9" t="s">
        <v>56</v>
      </c>
      <c r="H54" s="9">
        <v>0</v>
      </c>
      <c r="I54" s="9">
        <v>4352451.37</v>
      </c>
      <c r="J54" s="9">
        <v>4533749.42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F61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scale="65" fitToHeight="0" orientation="landscape" r:id="rId1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19457254.259999998</v>
      </c>
      <c r="G7" s="9">
        <f>G8+G9+G10+G15+G16+G18+G19+G20+G22+G23+G25+G26</f>
        <v>14831453.83</v>
      </c>
      <c r="H7" s="9">
        <f>H8+H9+H10+H15+H16+H18+H19+H20+H22+H23+H25+H26</f>
        <v>15012751.880000001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2311011.56</v>
      </c>
      <c r="G10" s="9">
        <v>1329300</v>
      </c>
      <c r="H10" s="9">
        <v>1329300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2311011.56</v>
      </c>
      <c r="G11" s="9">
        <v>1329300</v>
      </c>
      <c r="H11" s="9">
        <v>1329300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17146242.699999999</v>
      </c>
      <c r="G13" s="9">
        <f>G15+G16+G18+G19+G20+G22+G23+G25+G26</f>
        <v>13502153.83</v>
      </c>
      <c r="H13" s="9">
        <f>H15+H16+H18+H19+H20+H22+H23+H25+H26</f>
        <v>13683451.880000001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15520904.67</v>
      </c>
      <c r="G14" s="9">
        <f>G15+G16</f>
        <v>13502153.83</v>
      </c>
      <c r="H14" s="9">
        <f>H15+H16</f>
        <v>13683451.880000001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15520904.67</v>
      </c>
      <c r="G15" s="9">
        <v>13502153.83</v>
      </c>
      <c r="H15" s="9">
        <v>13683451.880000001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1332667.42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1332667.42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292670.61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292670.61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17146242.699999999</v>
      </c>
      <c r="G27" s="9">
        <f>G28+G29+G30</f>
        <v>13502153.83</v>
      </c>
      <c r="H27" s="9">
        <f>H28+H29+H30</f>
        <v>13683451.880000001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17146242.699999999</v>
      </c>
      <c r="G28" s="9">
        <v>0</v>
      </c>
      <c r="H28" s="9">
        <v>0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13502153.83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13683451.880000001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296</v>
      </c>
      <c r="D54" s="15"/>
      <c r="E54" s="15"/>
      <c r="F54" s="15"/>
      <c r="G54" s="15"/>
    </row>
    <row r="55" spans="1:7" ht="20.100000000000001" customHeight="1" x14ac:dyDescent="0.15">
      <c r="C55" s="15" t="s">
        <v>297</v>
      </c>
      <c r="D55" s="15"/>
      <c r="E55" s="15"/>
      <c r="F55" s="15"/>
      <c r="G55" s="15"/>
    </row>
    <row r="56" spans="1:7" ht="20.100000000000001" customHeight="1" x14ac:dyDescent="0.15">
      <c r="C56" s="15" t="s">
        <v>298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299</v>
      </c>
      <c r="D58" s="18"/>
      <c r="E58" s="18"/>
      <c r="F58" s="18"/>
      <c r="G58" s="18"/>
    </row>
  </sheetData>
  <sheetProtection password="F61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scale="87" fitToHeight="0" orientation="landscape" r:id="rId1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tabSelected="1"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300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301</v>
      </c>
      <c r="B3" s="25"/>
      <c r="C3" s="26" t="s">
        <v>302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305</v>
      </c>
      <c r="C7" s="21" t="s">
        <v>306</v>
      </c>
      <c r="D7" s="21" t="s">
        <v>307</v>
      </c>
      <c r="E7" s="21"/>
      <c r="F7" s="21"/>
      <c r="G7" s="21"/>
      <c r="H7" s="21" t="s">
        <v>308</v>
      </c>
      <c r="I7" s="21" t="s">
        <v>309</v>
      </c>
      <c r="J7" s="21" t="s">
        <v>310</v>
      </c>
    </row>
    <row r="8" spans="1:10" ht="50.1" customHeight="1" x14ac:dyDescent="0.15">
      <c r="A8" s="21"/>
      <c r="B8" s="21"/>
      <c r="C8" s="21"/>
      <c r="D8" s="21" t="s">
        <v>311</v>
      </c>
      <c r="E8" s="21" t="s">
        <v>312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313</v>
      </c>
      <c r="F9" s="6" t="s">
        <v>314</v>
      </c>
      <c r="G9" s="6" t="s">
        <v>315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316</v>
      </c>
      <c r="C10" s="6" t="s">
        <v>317</v>
      </c>
      <c r="D10" s="6" t="s">
        <v>318</v>
      </c>
      <c r="E10" s="6" t="s">
        <v>319</v>
      </c>
      <c r="F10" s="6" t="s">
        <v>320</v>
      </c>
      <c r="G10" s="6" t="s">
        <v>321</v>
      </c>
      <c r="H10" s="6" t="s">
        <v>322</v>
      </c>
      <c r="I10" s="6" t="s">
        <v>323</v>
      </c>
      <c r="J10" s="6" t="s">
        <v>324</v>
      </c>
    </row>
    <row r="11" spans="1:10" x14ac:dyDescent="0.15">
      <c r="A11" s="6" t="s">
        <v>210</v>
      </c>
      <c r="B11" s="7" t="s">
        <v>325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316</v>
      </c>
      <c r="B12" s="7" t="s">
        <v>326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317</v>
      </c>
      <c r="B13" s="7" t="s">
        <v>327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318</v>
      </c>
      <c r="B14" s="7" t="s">
        <v>328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319</v>
      </c>
      <c r="B15" s="7" t="s">
        <v>329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320</v>
      </c>
      <c r="B16" s="7" t="s">
        <v>330</v>
      </c>
      <c r="C16" s="9">
        <v>17</v>
      </c>
      <c r="D16" s="9">
        <v>37668.49</v>
      </c>
      <c r="E16" s="9">
        <v>18938.060000000001</v>
      </c>
      <c r="F16" s="9">
        <v>2000</v>
      </c>
      <c r="G16" s="9">
        <v>16730.43</v>
      </c>
      <c r="H16" s="9"/>
      <c r="I16" s="9">
        <v>1</v>
      </c>
      <c r="J16" s="9">
        <v>7684371.96</v>
      </c>
    </row>
    <row r="17" spans="1:10" ht="21" x14ac:dyDescent="0.15">
      <c r="A17" s="6" t="s">
        <v>321</v>
      </c>
      <c r="B17" s="7" t="s">
        <v>331</v>
      </c>
      <c r="C17" s="9">
        <v>9</v>
      </c>
      <c r="D17" s="9">
        <v>35193.480000000003</v>
      </c>
      <c r="E17" s="9">
        <v>18317.52</v>
      </c>
      <c r="F17" s="9">
        <v>2000</v>
      </c>
      <c r="G17" s="9">
        <v>14875.96</v>
      </c>
      <c r="H17" s="9"/>
      <c r="I17" s="9">
        <v>1</v>
      </c>
      <c r="J17" s="9">
        <v>3800895.84</v>
      </c>
    </row>
    <row r="18" spans="1:10" ht="21" x14ac:dyDescent="0.15">
      <c r="A18" s="6" t="s">
        <v>322</v>
      </c>
      <c r="B18" s="7" t="s">
        <v>332</v>
      </c>
      <c r="C18" s="9">
        <v>1</v>
      </c>
      <c r="D18" s="9">
        <v>35193.49</v>
      </c>
      <c r="E18" s="9">
        <v>18317.53</v>
      </c>
      <c r="F18" s="9">
        <v>2000</v>
      </c>
      <c r="G18" s="9">
        <v>14875.96</v>
      </c>
      <c r="H18" s="9"/>
      <c r="I18" s="9">
        <v>1</v>
      </c>
      <c r="J18" s="9">
        <v>422321.88</v>
      </c>
    </row>
    <row r="19" spans="1:10" ht="21" x14ac:dyDescent="0.15">
      <c r="A19" s="6" t="s">
        <v>323</v>
      </c>
      <c r="B19" s="7" t="s">
        <v>333</v>
      </c>
      <c r="C19" s="9">
        <v>1</v>
      </c>
      <c r="D19" s="9">
        <v>35193.49</v>
      </c>
      <c r="E19" s="9">
        <v>18317.53</v>
      </c>
      <c r="F19" s="9">
        <v>2000</v>
      </c>
      <c r="G19" s="9">
        <v>14875.96</v>
      </c>
      <c r="H19" s="9"/>
      <c r="I19" s="9">
        <v>1</v>
      </c>
      <c r="J19" s="9">
        <v>422321.88</v>
      </c>
    </row>
    <row r="20" spans="1:10" ht="21" x14ac:dyDescent="0.15">
      <c r="A20" s="6" t="s">
        <v>324</v>
      </c>
      <c r="B20" s="7" t="s">
        <v>334</v>
      </c>
      <c r="C20" s="9">
        <v>1</v>
      </c>
      <c r="D20" s="9">
        <v>35193.49</v>
      </c>
      <c r="E20" s="9">
        <v>18317.53</v>
      </c>
      <c r="F20" s="9">
        <v>2000</v>
      </c>
      <c r="G20" s="9">
        <v>14875.96</v>
      </c>
      <c r="H20" s="9"/>
      <c r="I20" s="9">
        <v>1</v>
      </c>
      <c r="J20" s="9">
        <v>422321.88</v>
      </c>
    </row>
    <row r="21" spans="1:10" x14ac:dyDescent="0.15">
      <c r="A21" s="6" t="s">
        <v>335</v>
      </c>
      <c r="B21" s="7" t="s">
        <v>336</v>
      </c>
      <c r="C21" s="9">
        <v>3</v>
      </c>
      <c r="D21" s="9">
        <v>33862.699999999997</v>
      </c>
      <c r="E21" s="9">
        <v>17110.8</v>
      </c>
      <c r="F21" s="9">
        <v>871.56</v>
      </c>
      <c r="G21" s="9">
        <v>15880.34</v>
      </c>
      <c r="H21" s="9"/>
      <c r="I21" s="9">
        <v>1</v>
      </c>
      <c r="J21" s="9">
        <v>1219057.2</v>
      </c>
    </row>
    <row r="22" spans="1:10" x14ac:dyDescent="0.15">
      <c r="A22" s="6" t="s">
        <v>337</v>
      </c>
      <c r="B22" s="7" t="s">
        <v>338</v>
      </c>
      <c r="C22" s="9">
        <v>1</v>
      </c>
      <c r="D22" s="9">
        <v>29758.11</v>
      </c>
      <c r="E22" s="9">
        <v>29758.11</v>
      </c>
      <c r="F22" s="9">
        <v>0</v>
      </c>
      <c r="G22" s="9">
        <v>0</v>
      </c>
      <c r="H22" s="9"/>
      <c r="I22" s="9">
        <v>1</v>
      </c>
      <c r="J22" s="9">
        <v>357097.32</v>
      </c>
    </row>
    <row r="23" spans="1:10" ht="21" x14ac:dyDescent="0.15">
      <c r="A23" s="6" t="s">
        <v>339</v>
      </c>
      <c r="B23" s="7" t="s">
        <v>340</v>
      </c>
      <c r="C23" s="9">
        <v>16</v>
      </c>
      <c r="D23" s="9">
        <v>18590.16</v>
      </c>
      <c r="E23" s="9">
        <v>16890.16</v>
      </c>
      <c r="F23" s="9">
        <v>0</v>
      </c>
      <c r="G23" s="9">
        <v>1700</v>
      </c>
      <c r="H23" s="9"/>
      <c r="I23" s="9">
        <v>1</v>
      </c>
      <c r="J23" s="9">
        <v>3569310.72</v>
      </c>
    </row>
    <row r="24" spans="1:10" ht="21" x14ac:dyDescent="0.15">
      <c r="A24" s="6" t="s">
        <v>341</v>
      </c>
      <c r="B24" s="7" t="s">
        <v>342</v>
      </c>
      <c r="C24" s="9">
        <v>4</v>
      </c>
      <c r="D24" s="9">
        <v>20415.509999999998</v>
      </c>
      <c r="E24" s="9">
        <v>16890.16</v>
      </c>
      <c r="F24" s="9">
        <v>2135.35</v>
      </c>
      <c r="G24" s="9">
        <v>1390</v>
      </c>
      <c r="H24" s="9"/>
      <c r="I24" s="9">
        <v>1</v>
      </c>
      <c r="J24" s="9">
        <v>979944.48</v>
      </c>
    </row>
    <row r="25" spans="1:10" ht="21" x14ac:dyDescent="0.15">
      <c r="A25" s="6" t="s">
        <v>343</v>
      </c>
      <c r="B25" s="7" t="s">
        <v>344</v>
      </c>
      <c r="C25" s="9">
        <v>2</v>
      </c>
      <c r="D25" s="9">
        <v>23374.03</v>
      </c>
      <c r="E25" s="9">
        <v>18503.830000000002</v>
      </c>
      <c r="F25" s="9">
        <v>871.56</v>
      </c>
      <c r="G25" s="9">
        <v>3998.64</v>
      </c>
      <c r="H25" s="9"/>
      <c r="I25" s="9">
        <v>1</v>
      </c>
      <c r="J25" s="9">
        <v>560976.72</v>
      </c>
    </row>
    <row r="26" spans="1:10" ht="21" x14ac:dyDescent="0.15">
      <c r="A26" s="6" t="s">
        <v>345</v>
      </c>
      <c r="B26" s="7" t="s">
        <v>346</v>
      </c>
      <c r="C26" s="9">
        <v>1</v>
      </c>
      <c r="D26" s="9">
        <v>20193.27333</v>
      </c>
      <c r="E26" s="9">
        <v>17269.12</v>
      </c>
      <c r="F26" s="9">
        <v>871.56</v>
      </c>
      <c r="G26" s="9">
        <v>2052.5933300000002</v>
      </c>
      <c r="H26" s="9"/>
      <c r="I26" s="9">
        <v>1</v>
      </c>
      <c r="J26" s="9">
        <v>242319.28</v>
      </c>
    </row>
    <row r="27" spans="1:10" x14ac:dyDescent="0.15">
      <c r="A27" s="6" t="s">
        <v>347</v>
      </c>
      <c r="B27" s="7" t="s">
        <v>348</v>
      </c>
      <c r="C27" s="9">
        <v>3</v>
      </c>
      <c r="D27" s="9">
        <v>18922.28</v>
      </c>
      <c r="E27" s="9">
        <v>16890.16</v>
      </c>
      <c r="F27" s="9">
        <v>732.12</v>
      </c>
      <c r="G27" s="9">
        <v>1300</v>
      </c>
      <c r="H27" s="9"/>
      <c r="I27" s="9">
        <v>1</v>
      </c>
      <c r="J27" s="9">
        <v>681202.08</v>
      </c>
    </row>
    <row r="28" spans="1:10" ht="21" x14ac:dyDescent="0.15">
      <c r="A28" s="6" t="s">
        <v>349</v>
      </c>
      <c r="B28" s="7" t="s">
        <v>350</v>
      </c>
      <c r="C28" s="9">
        <v>2</v>
      </c>
      <c r="D28" s="9">
        <v>18190.16</v>
      </c>
      <c r="E28" s="9">
        <v>16890.16</v>
      </c>
      <c r="F28" s="9">
        <v>0</v>
      </c>
      <c r="G28" s="9">
        <v>1300</v>
      </c>
      <c r="H28" s="9"/>
      <c r="I28" s="9">
        <v>1</v>
      </c>
      <c r="J28" s="9">
        <v>436563.84</v>
      </c>
    </row>
    <row r="29" spans="1:10" x14ac:dyDescent="0.15">
      <c r="A29" s="6" t="s">
        <v>351</v>
      </c>
      <c r="B29" s="7" t="s">
        <v>352</v>
      </c>
      <c r="C29" s="9">
        <v>1</v>
      </c>
      <c r="D29" s="9">
        <v>18190.16</v>
      </c>
      <c r="E29" s="9">
        <v>16890.16</v>
      </c>
      <c r="F29" s="9">
        <v>0</v>
      </c>
      <c r="G29" s="9">
        <v>1300</v>
      </c>
      <c r="H29" s="9"/>
      <c r="I29" s="9">
        <v>1</v>
      </c>
      <c r="J29" s="9">
        <v>218281.92</v>
      </c>
    </row>
    <row r="30" spans="1:10" x14ac:dyDescent="0.15">
      <c r="A30" s="6" t="s">
        <v>353</v>
      </c>
      <c r="B30" s="7" t="s">
        <v>354</v>
      </c>
      <c r="C30" s="9">
        <v>1</v>
      </c>
      <c r="D30" s="9">
        <v>18190.16</v>
      </c>
      <c r="E30" s="9">
        <v>16890.16</v>
      </c>
      <c r="F30" s="9">
        <v>0</v>
      </c>
      <c r="G30" s="9">
        <v>1300</v>
      </c>
      <c r="H30" s="9"/>
      <c r="I30" s="9">
        <v>1</v>
      </c>
      <c r="J30" s="9">
        <v>218281.92</v>
      </c>
    </row>
    <row r="31" spans="1:10" ht="21" x14ac:dyDescent="0.15">
      <c r="A31" s="6" t="s">
        <v>355</v>
      </c>
      <c r="B31" s="7" t="s">
        <v>356</v>
      </c>
      <c r="C31" s="9">
        <v>1</v>
      </c>
      <c r="D31" s="9">
        <v>30878.45</v>
      </c>
      <c r="E31" s="9">
        <v>23878.45</v>
      </c>
      <c r="F31" s="9">
        <v>0</v>
      </c>
      <c r="G31" s="9">
        <v>7000</v>
      </c>
      <c r="H31" s="9"/>
      <c r="I31" s="9">
        <v>1</v>
      </c>
      <c r="J31" s="9">
        <v>370541.4</v>
      </c>
    </row>
    <row r="32" spans="1:10" x14ac:dyDescent="0.15">
      <c r="A32" s="6" t="s">
        <v>357</v>
      </c>
      <c r="B32" s="7" t="s">
        <v>358</v>
      </c>
      <c r="C32" s="9">
        <v>1</v>
      </c>
      <c r="D32" s="9">
        <v>23571.11</v>
      </c>
      <c r="E32" s="9">
        <v>18068.05</v>
      </c>
      <c r="F32" s="9">
        <v>871.56</v>
      </c>
      <c r="G32" s="9">
        <v>4631.5</v>
      </c>
      <c r="H32" s="9"/>
      <c r="I32" s="9">
        <v>1</v>
      </c>
      <c r="J32" s="9">
        <v>282853.32</v>
      </c>
    </row>
    <row r="33" spans="1:10" x14ac:dyDescent="0.15">
      <c r="A33" s="6" t="s">
        <v>359</v>
      </c>
      <c r="B33" s="7" t="s">
        <v>360</v>
      </c>
      <c r="C33" s="9">
        <v>1</v>
      </c>
      <c r="D33" s="9">
        <v>18190.16</v>
      </c>
      <c r="E33" s="9">
        <v>16890.16</v>
      </c>
      <c r="F33" s="9">
        <v>0</v>
      </c>
      <c r="G33" s="9">
        <v>1300</v>
      </c>
      <c r="H33" s="9"/>
      <c r="I33" s="9">
        <v>1</v>
      </c>
      <c r="J33" s="9">
        <v>218281.92</v>
      </c>
    </row>
    <row r="34" spans="1:10" ht="21" x14ac:dyDescent="0.15">
      <c r="A34" s="6" t="s">
        <v>361</v>
      </c>
      <c r="B34" s="7" t="s">
        <v>362</v>
      </c>
      <c r="C34" s="9">
        <v>2</v>
      </c>
      <c r="D34" s="9">
        <v>18190.16</v>
      </c>
      <c r="E34" s="9">
        <v>16890.16</v>
      </c>
      <c r="F34" s="9">
        <v>0</v>
      </c>
      <c r="G34" s="9">
        <v>1300</v>
      </c>
      <c r="H34" s="9"/>
      <c r="I34" s="9">
        <v>1</v>
      </c>
      <c r="J34" s="9">
        <v>436563.84</v>
      </c>
    </row>
    <row r="35" spans="1:10" ht="21" x14ac:dyDescent="0.15">
      <c r="A35" s="6" t="s">
        <v>363</v>
      </c>
      <c r="B35" s="7" t="s">
        <v>364</v>
      </c>
      <c r="C35" s="9">
        <v>1</v>
      </c>
      <c r="D35" s="9">
        <v>18190.16</v>
      </c>
      <c r="E35" s="9">
        <v>16890.16</v>
      </c>
      <c r="F35" s="9">
        <v>0</v>
      </c>
      <c r="G35" s="9">
        <v>1300</v>
      </c>
      <c r="H35" s="9"/>
      <c r="I35" s="9">
        <v>1</v>
      </c>
      <c r="J35" s="9">
        <v>218281.92</v>
      </c>
    </row>
    <row r="36" spans="1:10" ht="21" x14ac:dyDescent="0.15">
      <c r="A36" s="6" t="s">
        <v>365</v>
      </c>
      <c r="B36" s="7" t="s">
        <v>366</v>
      </c>
      <c r="C36" s="9">
        <v>1</v>
      </c>
      <c r="D36" s="9">
        <v>18190.16</v>
      </c>
      <c r="E36" s="9">
        <v>16890.16</v>
      </c>
      <c r="F36" s="9">
        <v>0</v>
      </c>
      <c r="G36" s="9">
        <v>1300</v>
      </c>
      <c r="H36" s="9"/>
      <c r="I36" s="9">
        <v>1</v>
      </c>
      <c r="J36" s="9">
        <v>218281.92</v>
      </c>
    </row>
    <row r="37" spans="1:10" x14ac:dyDescent="0.15">
      <c r="A37" s="6" t="s">
        <v>367</v>
      </c>
      <c r="B37" s="7" t="s">
        <v>368</v>
      </c>
      <c r="C37" s="9">
        <v>1</v>
      </c>
      <c r="D37" s="9">
        <v>18190.16</v>
      </c>
      <c r="E37" s="9">
        <v>16890.16</v>
      </c>
      <c r="F37" s="9">
        <v>0</v>
      </c>
      <c r="G37" s="9">
        <v>1300</v>
      </c>
      <c r="H37" s="9"/>
      <c r="I37" s="9">
        <v>1</v>
      </c>
      <c r="J37" s="9">
        <v>218281.92</v>
      </c>
    </row>
    <row r="38" spans="1:10" ht="21" x14ac:dyDescent="0.15">
      <c r="A38" s="6" t="s">
        <v>369</v>
      </c>
      <c r="B38" s="7" t="s">
        <v>370</v>
      </c>
      <c r="C38" s="9">
        <v>1</v>
      </c>
      <c r="D38" s="9">
        <v>19509.580000000002</v>
      </c>
      <c r="E38" s="9">
        <v>17414.38</v>
      </c>
      <c r="F38" s="9">
        <v>0</v>
      </c>
      <c r="G38" s="9">
        <v>2095.1999999999998</v>
      </c>
      <c r="H38" s="9"/>
      <c r="I38" s="9">
        <v>1</v>
      </c>
      <c r="J38" s="9">
        <v>234114.96</v>
      </c>
    </row>
    <row r="39" spans="1:10" x14ac:dyDescent="0.15">
      <c r="A39" s="6" t="s">
        <v>371</v>
      </c>
      <c r="B39" s="7" t="s">
        <v>372</v>
      </c>
      <c r="C39" s="9">
        <v>1</v>
      </c>
      <c r="D39" s="9">
        <v>18490.16</v>
      </c>
      <c r="E39" s="9">
        <v>16890.16</v>
      </c>
      <c r="F39" s="9">
        <v>0</v>
      </c>
      <c r="G39" s="9">
        <v>1600</v>
      </c>
      <c r="H39" s="9"/>
      <c r="I39" s="9">
        <v>1</v>
      </c>
      <c r="J39" s="9">
        <v>221881.92</v>
      </c>
    </row>
    <row r="40" spans="1:10" ht="21" x14ac:dyDescent="0.15">
      <c r="A40" s="6" t="s">
        <v>373</v>
      </c>
      <c r="B40" s="7" t="s">
        <v>374</v>
      </c>
      <c r="C40" s="9">
        <v>1</v>
      </c>
      <c r="D40" s="9">
        <v>18767.650000000001</v>
      </c>
      <c r="E40" s="9">
        <v>17167.650000000001</v>
      </c>
      <c r="F40" s="9">
        <v>0</v>
      </c>
      <c r="G40" s="9">
        <v>1600</v>
      </c>
      <c r="H40" s="9"/>
      <c r="I40" s="9">
        <v>1</v>
      </c>
      <c r="J40" s="9">
        <v>225211.8</v>
      </c>
    </row>
    <row r="41" spans="1:10" ht="21" x14ac:dyDescent="0.15">
      <c r="A41" s="6" t="s">
        <v>375</v>
      </c>
      <c r="B41" s="7" t="s">
        <v>376</v>
      </c>
      <c r="C41" s="9">
        <v>1</v>
      </c>
      <c r="D41" s="9">
        <v>18490.16</v>
      </c>
      <c r="E41" s="9">
        <v>16890.16</v>
      </c>
      <c r="F41" s="9">
        <v>0</v>
      </c>
      <c r="G41" s="9">
        <v>1600</v>
      </c>
      <c r="H41" s="9"/>
      <c r="I41" s="9">
        <v>1</v>
      </c>
      <c r="J41" s="9">
        <v>221881.92</v>
      </c>
    </row>
    <row r="42" spans="1:10" ht="21" x14ac:dyDescent="0.15">
      <c r="A42" s="6" t="s">
        <v>377</v>
      </c>
      <c r="B42" s="7" t="s">
        <v>378</v>
      </c>
      <c r="C42" s="9">
        <v>1</v>
      </c>
      <c r="D42" s="9">
        <v>18190.16</v>
      </c>
      <c r="E42" s="9">
        <v>16890.16</v>
      </c>
      <c r="F42" s="9">
        <v>0</v>
      </c>
      <c r="G42" s="9">
        <v>1300</v>
      </c>
      <c r="H42" s="9"/>
      <c r="I42" s="9">
        <v>1</v>
      </c>
      <c r="J42" s="9">
        <v>218281.92</v>
      </c>
    </row>
    <row r="43" spans="1:10" ht="24.95" customHeight="1" x14ac:dyDescent="0.15">
      <c r="A43" s="27" t="s">
        <v>379</v>
      </c>
      <c r="B43" s="27"/>
      <c r="C43" s="11" t="s">
        <v>380</v>
      </c>
      <c r="D43" s="11">
        <f>SUBTOTAL(9,D11:D42)</f>
        <v>914050.05333000026</v>
      </c>
      <c r="E43" s="11" t="s">
        <v>380</v>
      </c>
      <c r="F43" s="11" t="s">
        <v>380</v>
      </c>
      <c r="G43" s="11" t="s">
        <v>380</v>
      </c>
      <c r="H43" s="11" t="s">
        <v>380</v>
      </c>
      <c r="I43" s="11" t="s">
        <v>380</v>
      </c>
      <c r="J43" s="11">
        <f>SUBTOTAL(9,J11:J42)</f>
        <v>27644603.680000018</v>
      </c>
    </row>
    <row r="44" spans="1:10" ht="24.95" customHeight="1" x14ac:dyDescent="0.15"/>
    <row r="45" spans="1:10" ht="24.95" customHeight="1" x14ac:dyDescent="0.15">
      <c r="A45" s="25" t="s">
        <v>300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301</v>
      </c>
      <c r="B46" s="25"/>
      <c r="C46" s="26" t="s">
        <v>381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303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304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305</v>
      </c>
      <c r="C50" s="21" t="s">
        <v>306</v>
      </c>
      <c r="D50" s="21" t="s">
        <v>307</v>
      </c>
      <c r="E50" s="21"/>
      <c r="F50" s="21"/>
      <c r="G50" s="21"/>
      <c r="H50" s="21" t="s">
        <v>308</v>
      </c>
      <c r="I50" s="21" t="s">
        <v>309</v>
      </c>
      <c r="J50" s="21" t="s">
        <v>310</v>
      </c>
    </row>
    <row r="51" spans="1:10" ht="50.1" customHeight="1" x14ac:dyDescent="0.15">
      <c r="A51" s="21"/>
      <c r="B51" s="21"/>
      <c r="C51" s="21"/>
      <c r="D51" s="21" t="s">
        <v>311</v>
      </c>
      <c r="E51" s="21" t="s">
        <v>312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313</v>
      </c>
      <c r="F52" s="6" t="s">
        <v>314</v>
      </c>
      <c r="G52" s="6" t="s">
        <v>315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316</v>
      </c>
      <c r="C53" s="6" t="s">
        <v>317</v>
      </c>
      <c r="D53" s="6" t="s">
        <v>318</v>
      </c>
      <c r="E53" s="6" t="s">
        <v>319</v>
      </c>
      <c r="F53" s="6" t="s">
        <v>320</v>
      </c>
      <c r="G53" s="6" t="s">
        <v>321</v>
      </c>
      <c r="H53" s="6" t="s">
        <v>322</v>
      </c>
      <c r="I53" s="6" t="s">
        <v>323</v>
      </c>
      <c r="J53" s="6" t="s">
        <v>324</v>
      </c>
    </row>
    <row r="54" spans="1:10" ht="21" x14ac:dyDescent="0.15">
      <c r="A54" s="6" t="s">
        <v>382</v>
      </c>
      <c r="B54" s="7" t="s">
        <v>330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383</v>
      </c>
      <c r="B55" s="7" t="s">
        <v>330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379</v>
      </c>
      <c r="B56" s="27"/>
      <c r="C56" s="11" t="s">
        <v>380</v>
      </c>
      <c r="D56" s="11">
        <f>SUBTOTAL(9,D54:D55)</f>
        <v>10000</v>
      </c>
      <c r="E56" s="11" t="s">
        <v>380</v>
      </c>
      <c r="F56" s="11" t="s">
        <v>380</v>
      </c>
      <c r="G56" s="11" t="s">
        <v>380</v>
      </c>
      <c r="H56" s="11" t="s">
        <v>380</v>
      </c>
      <c r="I56" s="11" t="s">
        <v>380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300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301</v>
      </c>
      <c r="B59" s="25"/>
      <c r="C59" s="26" t="s">
        <v>302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303</v>
      </c>
      <c r="B60" s="25"/>
      <c r="C60" s="26" t="s">
        <v>271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304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305</v>
      </c>
      <c r="C63" s="21" t="s">
        <v>306</v>
      </c>
      <c r="D63" s="21" t="s">
        <v>307</v>
      </c>
      <c r="E63" s="21"/>
      <c r="F63" s="21"/>
      <c r="G63" s="21"/>
      <c r="H63" s="21" t="s">
        <v>308</v>
      </c>
      <c r="I63" s="21" t="s">
        <v>309</v>
      </c>
      <c r="J63" s="21" t="s">
        <v>310</v>
      </c>
    </row>
    <row r="64" spans="1:10" ht="50.1" customHeight="1" x14ac:dyDescent="0.15">
      <c r="A64" s="21"/>
      <c r="B64" s="21"/>
      <c r="C64" s="21"/>
      <c r="D64" s="21" t="s">
        <v>311</v>
      </c>
      <c r="E64" s="21" t="s">
        <v>312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313</v>
      </c>
      <c r="F65" s="6" t="s">
        <v>314</v>
      </c>
      <c r="G65" s="6" t="s">
        <v>315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316</v>
      </c>
      <c r="C66" s="6" t="s">
        <v>317</v>
      </c>
      <c r="D66" s="6" t="s">
        <v>318</v>
      </c>
      <c r="E66" s="6" t="s">
        <v>319</v>
      </c>
      <c r="F66" s="6" t="s">
        <v>320</v>
      </c>
      <c r="G66" s="6" t="s">
        <v>321</v>
      </c>
      <c r="H66" s="6" t="s">
        <v>322</v>
      </c>
      <c r="I66" s="6" t="s">
        <v>323</v>
      </c>
      <c r="J66" s="6" t="s">
        <v>324</v>
      </c>
    </row>
    <row r="67" spans="1:10" x14ac:dyDescent="0.15">
      <c r="A67" s="6" t="s">
        <v>210</v>
      </c>
      <c r="B67" s="7" t="s">
        <v>325</v>
      </c>
      <c r="C67" s="9">
        <v>1</v>
      </c>
      <c r="D67" s="9">
        <v>52864</v>
      </c>
      <c r="E67" s="9">
        <v>52864</v>
      </c>
      <c r="F67" s="9">
        <v>0</v>
      </c>
      <c r="G67" s="9">
        <v>0</v>
      </c>
      <c r="H67" s="9"/>
      <c r="I67" s="9">
        <v>1</v>
      </c>
      <c r="J67" s="9">
        <v>634368</v>
      </c>
    </row>
    <row r="68" spans="1:10" x14ac:dyDescent="0.15">
      <c r="A68" s="6" t="s">
        <v>316</v>
      </c>
      <c r="B68" s="7" t="s">
        <v>326</v>
      </c>
      <c r="C68" s="9">
        <v>1</v>
      </c>
      <c r="D68" s="9">
        <v>42291</v>
      </c>
      <c r="E68" s="9">
        <v>42291</v>
      </c>
      <c r="F68" s="9">
        <v>0</v>
      </c>
      <c r="G68" s="9">
        <v>0</v>
      </c>
      <c r="H68" s="9"/>
      <c r="I68" s="9">
        <v>1</v>
      </c>
      <c r="J68" s="9">
        <v>507492</v>
      </c>
    </row>
    <row r="69" spans="1:10" ht="21" x14ac:dyDescent="0.15">
      <c r="A69" s="6" t="s">
        <v>317</v>
      </c>
      <c r="B69" s="7" t="s">
        <v>327</v>
      </c>
      <c r="C69" s="9">
        <v>1</v>
      </c>
      <c r="D69" s="9">
        <v>42291</v>
      </c>
      <c r="E69" s="9">
        <v>42291</v>
      </c>
      <c r="F69" s="9">
        <v>0</v>
      </c>
      <c r="G69" s="9">
        <v>0</v>
      </c>
      <c r="H69" s="9"/>
      <c r="I69" s="9">
        <v>1</v>
      </c>
      <c r="J69" s="9">
        <v>507492</v>
      </c>
    </row>
    <row r="70" spans="1:10" ht="21" x14ac:dyDescent="0.15">
      <c r="A70" s="6" t="s">
        <v>318</v>
      </c>
      <c r="B70" s="7" t="s">
        <v>328</v>
      </c>
      <c r="C70" s="9">
        <v>1</v>
      </c>
      <c r="D70" s="9">
        <v>42291</v>
      </c>
      <c r="E70" s="9">
        <v>42291</v>
      </c>
      <c r="F70" s="9">
        <v>0</v>
      </c>
      <c r="G70" s="9">
        <v>0</v>
      </c>
      <c r="H70" s="9"/>
      <c r="I70" s="9">
        <v>1</v>
      </c>
      <c r="J70" s="9">
        <v>507492</v>
      </c>
    </row>
    <row r="71" spans="1:10" x14ac:dyDescent="0.15">
      <c r="A71" s="6" t="s">
        <v>319</v>
      </c>
      <c r="B71" s="7" t="s">
        <v>329</v>
      </c>
      <c r="C71" s="9">
        <v>1</v>
      </c>
      <c r="D71" s="9">
        <v>47365.917500000003</v>
      </c>
      <c r="E71" s="9">
        <v>42291</v>
      </c>
      <c r="F71" s="9">
        <v>5074.9174999999996</v>
      </c>
      <c r="G71" s="9">
        <v>0</v>
      </c>
      <c r="H71" s="9"/>
      <c r="I71" s="9">
        <v>1</v>
      </c>
      <c r="J71" s="9">
        <v>568391.01</v>
      </c>
    </row>
    <row r="72" spans="1:10" ht="21" x14ac:dyDescent="0.15">
      <c r="A72" s="6" t="s">
        <v>320</v>
      </c>
      <c r="B72" s="7" t="s">
        <v>330</v>
      </c>
      <c r="C72" s="9">
        <v>16</v>
      </c>
      <c r="D72" s="9">
        <v>40762.67</v>
      </c>
      <c r="E72" s="9">
        <v>21032.240000000002</v>
      </c>
      <c r="F72" s="9">
        <v>2000</v>
      </c>
      <c r="G72" s="9">
        <v>17730.43</v>
      </c>
      <c r="H72" s="9"/>
      <c r="I72" s="9">
        <v>1</v>
      </c>
      <c r="J72" s="9">
        <v>7826432.6399999997</v>
      </c>
    </row>
    <row r="73" spans="1:10" ht="21" x14ac:dyDescent="0.15">
      <c r="A73" s="6" t="s">
        <v>321</v>
      </c>
      <c r="B73" s="7" t="s">
        <v>331</v>
      </c>
      <c r="C73" s="9">
        <v>9</v>
      </c>
      <c r="D73" s="9">
        <v>35693.480000000003</v>
      </c>
      <c r="E73" s="9">
        <v>18035.75</v>
      </c>
      <c r="F73" s="9">
        <v>1000</v>
      </c>
      <c r="G73" s="9">
        <v>16657.73</v>
      </c>
      <c r="H73" s="9"/>
      <c r="I73" s="9">
        <v>1</v>
      </c>
      <c r="J73" s="9">
        <v>3854895.84</v>
      </c>
    </row>
    <row r="74" spans="1:10" ht="21" x14ac:dyDescent="0.15">
      <c r="A74" s="6" t="s">
        <v>322</v>
      </c>
      <c r="B74" s="7" t="s">
        <v>332</v>
      </c>
      <c r="C74" s="9">
        <v>1</v>
      </c>
      <c r="D74" s="9">
        <v>35693.47</v>
      </c>
      <c r="E74" s="9">
        <v>18035.740000000002</v>
      </c>
      <c r="F74" s="9">
        <v>1000</v>
      </c>
      <c r="G74" s="9">
        <v>16657.73</v>
      </c>
      <c r="H74" s="9"/>
      <c r="I74" s="9">
        <v>1</v>
      </c>
      <c r="J74" s="9">
        <v>428321.64</v>
      </c>
    </row>
    <row r="75" spans="1:10" ht="21" x14ac:dyDescent="0.15">
      <c r="A75" s="6" t="s">
        <v>323</v>
      </c>
      <c r="B75" s="7" t="s">
        <v>333</v>
      </c>
      <c r="C75" s="9">
        <v>1</v>
      </c>
      <c r="D75" s="9">
        <v>35693.47</v>
      </c>
      <c r="E75" s="9">
        <v>18035.740000000002</v>
      </c>
      <c r="F75" s="9">
        <v>1000</v>
      </c>
      <c r="G75" s="9">
        <v>16657.73</v>
      </c>
      <c r="H75" s="9"/>
      <c r="I75" s="9">
        <v>1</v>
      </c>
      <c r="J75" s="9">
        <v>428321.64</v>
      </c>
    </row>
    <row r="76" spans="1:10" ht="21" x14ac:dyDescent="0.15">
      <c r="A76" s="6" t="s">
        <v>324</v>
      </c>
      <c r="B76" s="7" t="s">
        <v>334</v>
      </c>
      <c r="C76" s="9">
        <v>1</v>
      </c>
      <c r="D76" s="9">
        <v>35693.47</v>
      </c>
      <c r="E76" s="9">
        <v>18035.740000000002</v>
      </c>
      <c r="F76" s="9">
        <v>1000</v>
      </c>
      <c r="G76" s="9">
        <v>16657.73</v>
      </c>
      <c r="H76" s="9"/>
      <c r="I76" s="9">
        <v>1</v>
      </c>
      <c r="J76" s="9">
        <v>428321.64</v>
      </c>
    </row>
    <row r="77" spans="1:10" x14ac:dyDescent="0.15">
      <c r="A77" s="6" t="s">
        <v>335</v>
      </c>
      <c r="B77" s="7" t="s">
        <v>336</v>
      </c>
      <c r="C77" s="9">
        <v>3</v>
      </c>
      <c r="D77" s="9">
        <v>33862.698880000004</v>
      </c>
      <c r="E77" s="9">
        <v>17110.810000000001</v>
      </c>
      <c r="F77" s="9">
        <v>871.56</v>
      </c>
      <c r="G77" s="9">
        <v>15880.328879999999</v>
      </c>
      <c r="H77" s="9"/>
      <c r="I77" s="9">
        <v>1</v>
      </c>
      <c r="J77" s="9">
        <v>1219057.1599999999</v>
      </c>
    </row>
    <row r="78" spans="1:10" x14ac:dyDescent="0.15">
      <c r="A78" s="6" t="s">
        <v>337</v>
      </c>
      <c r="B78" s="7" t="s">
        <v>338</v>
      </c>
      <c r="C78" s="9">
        <v>1</v>
      </c>
      <c r="D78" s="9">
        <v>27758.11</v>
      </c>
      <c r="E78" s="9">
        <v>27758.11</v>
      </c>
      <c r="F78" s="9">
        <v>0</v>
      </c>
      <c r="G78" s="9">
        <v>0</v>
      </c>
      <c r="H78" s="9"/>
      <c r="I78" s="9">
        <v>1</v>
      </c>
      <c r="J78" s="9">
        <v>333097.32</v>
      </c>
    </row>
    <row r="79" spans="1:10" ht="21" x14ac:dyDescent="0.15">
      <c r="A79" s="6" t="s">
        <v>339</v>
      </c>
      <c r="B79" s="7" t="s">
        <v>340</v>
      </c>
      <c r="C79" s="9">
        <v>10</v>
      </c>
      <c r="D79" s="9">
        <v>15050</v>
      </c>
      <c r="E79" s="9">
        <v>15050</v>
      </c>
      <c r="F79" s="9">
        <v>0</v>
      </c>
      <c r="G79" s="9">
        <v>0</v>
      </c>
      <c r="H79" s="9"/>
      <c r="I79" s="9">
        <v>1</v>
      </c>
      <c r="J79" s="9">
        <v>1806000</v>
      </c>
    </row>
    <row r="80" spans="1:10" ht="21" x14ac:dyDescent="0.15">
      <c r="A80" s="6" t="s">
        <v>341</v>
      </c>
      <c r="B80" s="7" t="s">
        <v>342</v>
      </c>
      <c r="C80" s="9">
        <v>4</v>
      </c>
      <c r="D80" s="9">
        <v>17185.349999999999</v>
      </c>
      <c r="E80" s="9">
        <v>15050</v>
      </c>
      <c r="F80" s="9">
        <v>2135.35</v>
      </c>
      <c r="G80" s="9">
        <v>0</v>
      </c>
      <c r="H80" s="9"/>
      <c r="I80" s="9">
        <v>1</v>
      </c>
      <c r="J80" s="9">
        <v>824896.8</v>
      </c>
    </row>
    <row r="81" spans="1:10" ht="21" x14ac:dyDescent="0.15">
      <c r="A81" s="6" t="s">
        <v>343</v>
      </c>
      <c r="B81" s="7" t="s">
        <v>344</v>
      </c>
      <c r="C81" s="9">
        <v>2</v>
      </c>
      <c r="D81" s="9">
        <v>16875.39</v>
      </c>
      <c r="E81" s="9">
        <v>16003.83</v>
      </c>
      <c r="F81" s="9">
        <v>871.56</v>
      </c>
      <c r="G81" s="9">
        <v>0</v>
      </c>
      <c r="H81" s="9"/>
      <c r="I81" s="9">
        <v>1</v>
      </c>
      <c r="J81" s="9">
        <v>405009.36</v>
      </c>
    </row>
    <row r="82" spans="1:10" ht="21" x14ac:dyDescent="0.15">
      <c r="A82" s="6" t="s">
        <v>345</v>
      </c>
      <c r="B82" s="7" t="s">
        <v>346</v>
      </c>
      <c r="C82" s="9">
        <v>1</v>
      </c>
      <c r="D82" s="9">
        <v>16640.68</v>
      </c>
      <c r="E82" s="9">
        <v>15769.12</v>
      </c>
      <c r="F82" s="9">
        <v>871.56</v>
      </c>
      <c r="G82" s="9">
        <v>0</v>
      </c>
      <c r="H82" s="9"/>
      <c r="I82" s="9">
        <v>1</v>
      </c>
      <c r="J82" s="9">
        <v>199688.16</v>
      </c>
    </row>
    <row r="83" spans="1:10" x14ac:dyDescent="0.15">
      <c r="A83" s="6" t="s">
        <v>347</v>
      </c>
      <c r="B83" s="7" t="s">
        <v>348</v>
      </c>
      <c r="C83" s="9">
        <v>3</v>
      </c>
      <c r="D83" s="9">
        <v>15782.12</v>
      </c>
      <c r="E83" s="9">
        <v>15050</v>
      </c>
      <c r="F83" s="9">
        <v>732.12</v>
      </c>
      <c r="G83" s="9">
        <v>0</v>
      </c>
      <c r="H83" s="9"/>
      <c r="I83" s="9">
        <v>1</v>
      </c>
      <c r="J83" s="9">
        <v>568156.31999999995</v>
      </c>
    </row>
    <row r="84" spans="1:10" ht="21" x14ac:dyDescent="0.15">
      <c r="A84" s="6" t="s">
        <v>349</v>
      </c>
      <c r="B84" s="7" t="s">
        <v>350</v>
      </c>
      <c r="C84" s="9">
        <v>2</v>
      </c>
      <c r="D84" s="9">
        <v>15050</v>
      </c>
      <c r="E84" s="9">
        <v>15050</v>
      </c>
      <c r="F84" s="9">
        <v>0</v>
      </c>
      <c r="G84" s="9">
        <v>0</v>
      </c>
      <c r="H84" s="9"/>
      <c r="I84" s="9">
        <v>1</v>
      </c>
      <c r="J84" s="9">
        <v>361200</v>
      </c>
    </row>
    <row r="85" spans="1:10" x14ac:dyDescent="0.15">
      <c r="A85" s="6" t="s">
        <v>351</v>
      </c>
      <c r="B85" s="7" t="s">
        <v>352</v>
      </c>
      <c r="C85" s="9">
        <v>1</v>
      </c>
      <c r="D85" s="9">
        <v>15050</v>
      </c>
      <c r="E85" s="9">
        <v>15050</v>
      </c>
      <c r="F85" s="9">
        <v>0</v>
      </c>
      <c r="G85" s="9">
        <v>0</v>
      </c>
      <c r="H85" s="9"/>
      <c r="I85" s="9">
        <v>1</v>
      </c>
      <c r="J85" s="9">
        <v>180600</v>
      </c>
    </row>
    <row r="86" spans="1:10" x14ac:dyDescent="0.15">
      <c r="A86" s="6" t="s">
        <v>353</v>
      </c>
      <c r="B86" s="7" t="s">
        <v>354</v>
      </c>
      <c r="C86" s="9">
        <v>1</v>
      </c>
      <c r="D86" s="9">
        <v>15050</v>
      </c>
      <c r="E86" s="9">
        <v>15050</v>
      </c>
      <c r="F86" s="9">
        <v>0</v>
      </c>
      <c r="G86" s="9">
        <v>0</v>
      </c>
      <c r="H86" s="9"/>
      <c r="I86" s="9">
        <v>1</v>
      </c>
      <c r="J86" s="9">
        <v>180600</v>
      </c>
    </row>
    <row r="87" spans="1:10" ht="21" x14ac:dyDescent="0.15">
      <c r="A87" s="6" t="s">
        <v>355</v>
      </c>
      <c r="B87" s="7" t="s">
        <v>356</v>
      </c>
      <c r="C87" s="9">
        <v>1</v>
      </c>
      <c r="D87" s="9">
        <v>20378.45</v>
      </c>
      <c r="E87" s="9">
        <v>20378.45</v>
      </c>
      <c r="F87" s="9">
        <v>0</v>
      </c>
      <c r="G87" s="9">
        <v>0</v>
      </c>
      <c r="H87" s="9"/>
      <c r="I87" s="9">
        <v>1</v>
      </c>
      <c r="J87" s="9">
        <v>244541.4</v>
      </c>
    </row>
    <row r="88" spans="1:10" x14ac:dyDescent="0.15">
      <c r="A88" s="6" t="s">
        <v>357</v>
      </c>
      <c r="B88" s="7" t="s">
        <v>358</v>
      </c>
      <c r="C88" s="9">
        <v>1</v>
      </c>
      <c r="D88" s="9">
        <v>17439.61</v>
      </c>
      <c r="E88" s="9">
        <v>16568.05</v>
      </c>
      <c r="F88" s="9">
        <v>871.56</v>
      </c>
      <c r="G88" s="9">
        <v>0</v>
      </c>
      <c r="H88" s="9"/>
      <c r="I88" s="9">
        <v>1</v>
      </c>
      <c r="J88" s="9">
        <v>209275.32</v>
      </c>
    </row>
    <row r="89" spans="1:10" x14ac:dyDescent="0.15">
      <c r="A89" s="6" t="s">
        <v>359</v>
      </c>
      <c r="B89" s="7" t="s">
        <v>360</v>
      </c>
      <c r="C89" s="9">
        <v>1</v>
      </c>
      <c r="D89" s="9">
        <v>15050</v>
      </c>
      <c r="E89" s="9">
        <v>15050</v>
      </c>
      <c r="F89" s="9">
        <v>0</v>
      </c>
      <c r="G89" s="9">
        <v>0</v>
      </c>
      <c r="H89" s="9"/>
      <c r="I89" s="9">
        <v>1</v>
      </c>
      <c r="J89" s="9">
        <v>180600</v>
      </c>
    </row>
    <row r="90" spans="1:10" ht="21" x14ac:dyDescent="0.15">
      <c r="A90" s="6" t="s">
        <v>361</v>
      </c>
      <c r="B90" s="7" t="s">
        <v>362</v>
      </c>
      <c r="C90" s="9">
        <v>2</v>
      </c>
      <c r="D90" s="9">
        <v>15050</v>
      </c>
      <c r="E90" s="9">
        <v>15050</v>
      </c>
      <c r="F90" s="9">
        <v>0</v>
      </c>
      <c r="G90" s="9">
        <v>0</v>
      </c>
      <c r="H90" s="9"/>
      <c r="I90" s="9">
        <v>1</v>
      </c>
      <c r="J90" s="9">
        <v>361200</v>
      </c>
    </row>
    <row r="91" spans="1:10" ht="21" x14ac:dyDescent="0.15">
      <c r="A91" s="6" t="s">
        <v>363</v>
      </c>
      <c r="B91" s="7" t="s">
        <v>364</v>
      </c>
      <c r="C91" s="9">
        <v>1</v>
      </c>
      <c r="D91" s="9">
        <v>15050</v>
      </c>
      <c r="E91" s="9">
        <v>15050</v>
      </c>
      <c r="F91" s="9">
        <v>0</v>
      </c>
      <c r="G91" s="9">
        <v>0</v>
      </c>
      <c r="H91" s="9"/>
      <c r="I91" s="9">
        <v>1</v>
      </c>
      <c r="J91" s="9">
        <v>180600</v>
      </c>
    </row>
    <row r="92" spans="1:10" ht="21" x14ac:dyDescent="0.15">
      <c r="A92" s="6" t="s">
        <v>365</v>
      </c>
      <c r="B92" s="7" t="s">
        <v>366</v>
      </c>
      <c r="C92" s="9">
        <v>1</v>
      </c>
      <c r="D92" s="9">
        <v>15050</v>
      </c>
      <c r="E92" s="9">
        <v>15050</v>
      </c>
      <c r="F92" s="9">
        <v>0</v>
      </c>
      <c r="G92" s="9">
        <v>0</v>
      </c>
      <c r="H92" s="9"/>
      <c r="I92" s="9">
        <v>1</v>
      </c>
      <c r="J92" s="9">
        <v>180600</v>
      </c>
    </row>
    <row r="93" spans="1:10" x14ac:dyDescent="0.15">
      <c r="A93" s="6" t="s">
        <v>367</v>
      </c>
      <c r="B93" s="7" t="s">
        <v>368</v>
      </c>
      <c r="C93" s="9">
        <v>1</v>
      </c>
      <c r="D93" s="9">
        <v>15050</v>
      </c>
      <c r="E93" s="9">
        <v>15050</v>
      </c>
      <c r="F93" s="9">
        <v>0</v>
      </c>
      <c r="G93" s="9">
        <v>0</v>
      </c>
      <c r="H93" s="9"/>
      <c r="I93" s="9">
        <v>1</v>
      </c>
      <c r="J93" s="9">
        <v>180600</v>
      </c>
    </row>
    <row r="94" spans="1:10" ht="21" x14ac:dyDescent="0.15">
      <c r="A94" s="6" t="s">
        <v>369</v>
      </c>
      <c r="B94" s="7" t="s">
        <v>370</v>
      </c>
      <c r="C94" s="9">
        <v>1</v>
      </c>
      <c r="D94" s="9">
        <v>15630.94</v>
      </c>
      <c r="E94" s="9">
        <v>15630.94</v>
      </c>
      <c r="F94" s="9">
        <v>0</v>
      </c>
      <c r="G94" s="9">
        <v>0</v>
      </c>
      <c r="H94" s="9"/>
      <c r="I94" s="9">
        <v>1</v>
      </c>
      <c r="J94" s="9">
        <v>187571.28</v>
      </c>
    </row>
    <row r="95" spans="1:10" x14ac:dyDescent="0.15">
      <c r="A95" s="6" t="s">
        <v>371</v>
      </c>
      <c r="B95" s="7" t="s">
        <v>372</v>
      </c>
      <c r="C95" s="9">
        <v>1</v>
      </c>
      <c r="D95" s="9">
        <v>15050</v>
      </c>
      <c r="E95" s="9">
        <v>15050</v>
      </c>
      <c r="F95" s="9">
        <v>0</v>
      </c>
      <c r="G95" s="9">
        <v>0</v>
      </c>
      <c r="H95" s="9"/>
      <c r="I95" s="9">
        <v>1</v>
      </c>
      <c r="J95" s="9">
        <v>180600</v>
      </c>
    </row>
    <row r="96" spans="1:10" ht="21" x14ac:dyDescent="0.15">
      <c r="A96" s="6" t="s">
        <v>373</v>
      </c>
      <c r="B96" s="7" t="s">
        <v>374</v>
      </c>
      <c r="C96" s="9">
        <v>1</v>
      </c>
      <c r="D96" s="9">
        <v>15667.65</v>
      </c>
      <c r="E96" s="9">
        <v>15667.65</v>
      </c>
      <c r="F96" s="9">
        <v>0</v>
      </c>
      <c r="G96" s="9">
        <v>0</v>
      </c>
      <c r="H96" s="9"/>
      <c r="I96" s="9">
        <v>1</v>
      </c>
      <c r="J96" s="9">
        <v>188011.8</v>
      </c>
    </row>
    <row r="97" spans="1:10" ht="21" x14ac:dyDescent="0.15">
      <c r="A97" s="6" t="s">
        <v>375</v>
      </c>
      <c r="B97" s="7" t="s">
        <v>376</v>
      </c>
      <c r="C97" s="9">
        <v>1</v>
      </c>
      <c r="D97" s="9">
        <v>15050</v>
      </c>
      <c r="E97" s="9">
        <v>15050</v>
      </c>
      <c r="F97" s="9">
        <v>0</v>
      </c>
      <c r="G97" s="9">
        <v>0</v>
      </c>
      <c r="H97" s="9"/>
      <c r="I97" s="9">
        <v>1</v>
      </c>
      <c r="J97" s="9">
        <v>180600</v>
      </c>
    </row>
    <row r="98" spans="1:10" ht="21" x14ac:dyDescent="0.15">
      <c r="A98" s="6" t="s">
        <v>377</v>
      </c>
      <c r="B98" s="7" t="s">
        <v>378</v>
      </c>
      <c r="C98" s="9">
        <v>1</v>
      </c>
      <c r="D98" s="9">
        <v>15050</v>
      </c>
      <c r="E98" s="9">
        <v>15050</v>
      </c>
      <c r="F98" s="9">
        <v>0</v>
      </c>
      <c r="G98" s="9">
        <v>0</v>
      </c>
      <c r="H98" s="9"/>
      <c r="I98" s="9">
        <v>1</v>
      </c>
      <c r="J98" s="9">
        <v>180600</v>
      </c>
    </row>
    <row r="99" spans="1:10" ht="24.95" customHeight="1" x14ac:dyDescent="0.15">
      <c r="A99" s="27" t="s">
        <v>379</v>
      </c>
      <c r="B99" s="27"/>
      <c r="C99" s="11" t="s">
        <v>380</v>
      </c>
      <c r="D99" s="11">
        <f>SUBTOTAL(9,D67:D98)</f>
        <v>788460.47637999977</v>
      </c>
      <c r="E99" s="11" t="s">
        <v>380</v>
      </c>
      <c r="F99" s="11" t="s">
        <v>380</v>
      </c>
      <c r="G99" s="11" t="s">
        <v>380</v>
      </c>
      <c r="H99" s="11" t="s">
        <v>380</v>
      </c>
      <c r="I99" s="11" t="s">
        <v>380</v>
      </c>
      <c r="J99" s="11">
        <f>SUBTOTAL(9,J67:J98)</f>
        <v>24224633.330000002</v>
      </c>
    </row>
    <row r="100" spans="1:10" ht="24.95" customHeight="1" x14ac:dyDescent="0.15"/>
    <row r="101" spans="1:10" ht="24.95" customHeight="1" x14ac:dyDescent="0.15">
      <c r="A101" s="25" t="s">
        <v>300</v>
      </c>
      <c r="B101" s="25"/>
      <c r="C101" s="26" t="s">
        <v>95</v>
      </c>
      <c r="D101" s="26"/>
      <c r="E101" s="26"/>
      <c r="F101" s="26"/>
      <c r="G101" s="26"/>
      <c r="H101" s="26"/>
      <c r="I101" s="26"/>
      <c r="J101" s="26"/>
    </row>
    <row r="102" spans="1:10" ht="24.95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  <c r="H102" s="26"/>
      <c r="I102" s="26"/>
      <c r="J102" s="26"/>
    </row>
    <row r="103" spans="1:10" ht="24.95" customHeight="1" x14ac:dyDescent="0.15">
      <c r="A103" s="25" t="s">
        <v>303</v>
      </c>
      <c r="B103" s="25"/>
      <c r="C103" s="26" t="s">
        <v>274</v>
      </c>
      <c r="D103" s="26"/>
      <c r="E103" s="26"/>
      <c r="F103" s="26"/>
      <c r="G103" s="26"/>
      <c r="H103" s="26"/>
      <c r="I103" s="26"/>
      <c r="J103" s="26"/>
    </row>
    <row r="104" spans="1:10" ht="24.95" customHeight="1" x14ac:dyDescent="0.15">
      <c r="A104" s="16" t="s">
        <v>304</v>
      </c>
      <c r="B104" s="16"/>
      <c r="C104" s="16"/>
      <c r="D104" s="16"/>
      <c r="E104" s="16"/>
      <c r="F104" s="16"/>
      <c r="G104" s="16"/>
      <c r="H104" s="16"/>
      <c r="I104" s="16"/>
      <c r="J104" s="16"/>
    </row>
    <row r="105" spans="1:10" ht="24.95" customHeight="1" x14ac:dyDescent="0.15"/>
    <row r="106" spans="1:10" ht="50.1" customHeight="1" x14ac:dyDescent="0.15">
      <c r="A106" s="21" t="s">
        <v>205</v>
      </c>
      <c r="B106" s="21" t="s">
        <v>305</v>
      </c>
      <c r="C106" s="21" t="s">
        <v>306</v>
      </c>
      <c r="D106" s="21" t="s">
        <v>307</v>
      </c>
      <c r="E106" s="21"/>
      <c r="F106" s="21"/>
      <c r="G106" s="21"/>
      <c r="H106" s="21" t="s">
        <v>308</v>
      </c>
      <c r="I106" s="21" t="s">
        <v>309</v>
      </c>
      <c r="J106" s="21" t="s">
        <v>310</v>
      </c>
    </row>
    <row r="107" spans="1:10" ht="50.1" customHeight="1" x14ac:dyDescent="0.15">
      <c r="A107" s="21"/>
      <c r="B107" s="21"/>
      <c r="C107" s="21"/>
      <c r="D107" s="21" t="s">
        <v>311</v>
      </c>
      <c r="E107" s="21" t="s">
        <v>312</v>
      </c>
      <c r="F107" s="21"/>
      <c r="G107" s="21"/>
      <c r="H107" s="21"/>
      <c r="I107" s="21"/>
      <c r="J107" s="21"/>
    </row>
    <row r="108" spans="1:10" ht="50.1" customHeight="1" x14ac:dyDescent="0.15">
      <c r="A108" s="21"/>
      <c r="B108" s="21"/>
      <c r="C108" s="21"/>
      <c r="D108" s="21"/>
      <c r="E108" s="6" t="s">
        <v>313</v>
      </c>
      <c r="F108" s="6" t="s">
        <v>314</v>
      </c>
      <c r="G108" s="6" t="s">
        <v>315</v>
      </c>
      <c r="H108" s="21"/>
      <c r="I108" s="21"/>
      <c r="J108" s="21"/>
    </row>
    <row r="109" spans="1:10" ht="24.95" customHeight="1" x14ac:dyDescent="0.15">
      <c r="A109" s="6" t="s">
        <v>210</v>
      </c>
      <c r="B109" s="6" t="s">
        <v>316</v>
      </c>
      <c r="C109" s="6" t="s">
        <v>317</v>
      </c>
      <c r="D109" s="6" t="s">
        <v>318</v>
      </c>
      <c r="E109" s="6" t="s">
        <v>319</v>
      </c>
      <c r="F109" s="6" t="s">
        <v>320</v>
      </c>
      <c r="G109" s="6" t="s">
        <v>321</v>
      </c>
      <c r="H109" s="6" t="s">
        <v>322</v>
      </c>
      <c r="I109" s="6" t="s">
        <v>323</v>
      </c>
      <c r="J109" s="6" t="s">
        <v>324</v>
      </c>
    </row>
    <row r="110" spans="1:10" x14ac:dyDescent="0.15">
      <c r="A110" s="6" t="s">
        <v>210</v>
      </c>
      <c r="B110" s="7" t="s">
        <v>325</v>
      </c>
      <c r="C110" s="9">
        <v>1</v>
      </c>
      <c r="D110" s="9">
        <v>57320.873</v>
      </c>
      <c r="E110" s="9">
        <v>52864</v>
      </c>
      <c r="F110" s="9">
        <v>0</v>
      </c>
      <c r="G110" s="9">
        <v>4456.8729999999996</v>
      </c>
      <c r="H110" s="9"/>
      <c r="I110" s="9">
        <v>1</v>
      </c>
      <c r="J110" s="9">
        <v>687850.48</v>
      </c>
    </row>
    <row r="111" spans="1:10" x14ac:dyDescent="0.15">
      <c r="A111" s="6" t="s">
        <v>316</v>
      </c>
      <c r="B111" s="7" t="s">
        <v>326</v>
      </c>
      <c r="C111" s="9">
        <v>1</v>
      </c>
      <c r="D111" s="9">
        <v>44291</v>
      </c>
      <c r="E111" s="9">
        <v>42291</v>
      </c>
      <c r="F111" s="9">
        <v>0</v>
      </c>
      <c r="G111" s="9">
        <v>2000</v>
      </c>
      <c r="H111" s="9"/>
      <c r="I111" s="9">
        <v>1</v>
      </c>
      <c r="J111" s="9">
        <v>531492</v>
      </c>
    </row>
    <row r="112" spans="1:10" ht="21" x14ac:dyDescent="0.15">
      <c r="A112" s="6" t="s">
        <v>317</v>
      </c>
      <c r="B112" s="7" t="s">
        <v>327</v>
      </c>
      <c r="C112" s="9">
        <v>1</v>
      </c>
      <c r="D112" s="9">
        <v>44291</v>
      </c>
      <c r="E112" s="9">
        <v>42291</v>
      </c>
      <c r="F112" s="9">
        <v>0</v>
      </c>
      <c r="G112" s="9">
        <v>2000</v>
      </c>
      <c r="H112" s="9"/>
      <c r="I112" s="9">
        <v>1</v>
      </c>
      <c r="J112" s="9">
        <v>531492</v>
      </c>
    </row>
    <row r="113" spans="1:10" ht="21" x14ac:dyDescent="0.15">
      <c r="A113" s="6" t="s">
        <v>318</v>
      </c>
      <c r="B113" s="7" t="s">
        <v>328</v>
      </c>
      <c r="C113" s="9">
        <v>1</v>
      </c>
      <c r="D113" s="9">
        <v>44291</v>
      </c>
      <c r="E113" s="9">
        <v>42291</v>
      </c>
      <c r="F113" s="9">
        <v>0</v>
      </c>
      <c r="G113" s="9">
        <v>2000</v>
      </c>
      <c r="H113" s="9"/>
      <c r="I113" s="9">
        <v>1</v>
      </c>
      <c r="J113" s="9">
        <v>531492</v>
      </c>
    </row>
    <row r="114" spans="1:10" x14ac:dyDescent="0.15">
      <c r="A114" s="6" t="s">
        <v>319</v>
      </c>
      <c r="B114" s="7" t="s">
        <v>329</v>
      </c>
      <c r="C114" s="9">
        <v>1</v>
      </c>
      <c r="D114" s="9">
        <v>47365.917500000003</v>
      </c>
      <c r="E114" s="9">
        <v>42291</v>
      </c>
      <c r="F114" s="9">
        <v>5074.9174999999996</v>
      </c>
      <c r="G114" s="9">
        <v>0</v>
      </c>
      <c r="H114" s="9"/>
      <c r="I114" s="9">
        <v>1</v>
      </c>
      <c r="J114" s="9">
        <v>568391.01</v>
      </c>
    </row>
    <row r="115" spans="1:10" ht="21" x14ac:dyDescent="0.15">
      <c r="A115" s="6" t="s">
        <v>320</v>
      </c>
      <c r="B115" s="7" t="s">
        <v>330</v>
      </c>
      <c r="C115" s="9">
        <v>16</v>
      </c>
      <c r="D115" s="9">
        <v>40762.67</v>
      </c>
      <c r="E115" s="9">
        <v>21032.240000000002</v>
      </c>
      <c r="F115" s="9">
        <v>2000</v>
      </c>
      <c r="G115" s="9">
        <v>17730.43</v>
      </c>
      <c r="H115" s="9"/>
      <c r="I115" s="9">
        <v>1</v>
      </c>
      <c r="J115" s="9">
        <v>7826432.6399999997</v>
      </c>
    </row>
    <row r="116" spans="1:10" ht="21" x14ac:dyDescent="0.15">
      <c r="A116" s="6" t="s">
        <v>321</v>
      </c>
      <c r="B116" s="7" t="s">
        <v>331</v>
      </c>
      <c r="C116" s="9">
        <v>9</v>
      </c>
      <c r="D116" s="9">
        <v>35693.480000000003</v>
      </c>
      <c r="E116" s="9">
        <v>18035.75</v>
      </c>
      <c r="F116" s="9">
        <v>1000</v>
      </c>
      <c r="G116" s="9">
        <v>16657.73</v>
      </c>
      <c r="H116" s="9"/>
      <c r="I116" s="9">
        <v>1</v>
      </c>
      <c r="J116" s="9">
        <v>3854895.84</v>
      </c>
    </row>
    <row r="117" spans="1:10" ht="21" x14ac:dyDescent="0.15">
      <c r="A117" s="6" t="s">
        <v>322</v>
      </c>
      <c r="B117" s="7" t="s">
        <v>332</v>
      </c>
      <c r="C117" s="9">
        <v>1</v>
      </c>
      <c r="D117" s="9">
        <v>35693.47</v>
      </c>
      <c r="E117" s="9">
        <v>18035.740000000002</v>
      </c>
      <c r="F117" s="9">
        <v>1000</v>
      </c>
      <c r="G117" s="9">
        <v>16657.73</v>
      </c>
      <c r="H117" s="9"/>
      <c r="I117" s="9">
        <v>1</v>
      </c>
      <c r="J117" s="9">
        <v>428321.64</v>
      </c>
    </row>
    <row r="118" spans="1:10" ht="21" x14ac:dyDescent="0.15">
      <c r="A118" s="6" t="s">
        <v>323</v>
      </c>
      <c r="B118" s="7" t="s">
        <v>333</v>
      </c>
      <c r="C118" s="9">
        <v>1</v>
      </c>
      <c r="D118" s="9">
        <v>35693.47</v>
      </c>
      <c r="E118" s="9">
        <v>18035.740000000002</v>
      </c>
      <c r="F118" s="9">
        <v>1000</v>
      </c>
      <c r="G118" s="9">
        <v>16657.73</v>
      </c>
      <c r="H118" s="9"/>
      <c r="I118" s="9">
        <v>1</v>
      </c>
      <c r="J118" s="9">
        <v>428321.64</v>
      </c>
    </row>
    <row r="119" spans="1:10" ht="21" x14ac:dyDescent="0.15">
      <c r="A119" s="6" t="s">
        <v>324</v>
      </c>
      <c r="B119" s="7" t="s">
        <v>334</v>
      </c>
      <c r="C119" s="9">
        <v>1</v>
      </c>
      <c r="D119" s="9">
        <v>35693.47</v>
      </c>
      <c r="E119" s="9">
        <v>18035.740000000002</v>
      </c>
      <c r="F119" s="9">
        <v>1000</v>
      </c>
      <c r="G119" s="9">
        <v>16657.73</v>
      </c>
      <c r="H119" s="9"/>
      <c r="I119" s="9">
        <v>1</v>
      </c>
      <c r="J119" s="9">
        <v>428321.64</v>
      </c>
    </row>
    <row r="120" spans="1:10" x14ac:dyDescent="0.15">
      <c r="A120" s="6" t="s">
        <v>335</v>
      </c>
      <c r="B120" s="7" t="s">
        <v>336</v>
      </c>
      <c r="C120" s="9">
        <v>3</v>
      </c>
      <c r="D120" s="9">
        <v>33862.698880000004</v>
      </c>
      <c r="E120" s="9">
        <v>17110.810000000001</v>
      </c>
      <c r="F120" s="9">
        <v>871.56</v>
      </c>
      <c r="G120" s="9">
        <v>15880.328879999999</v>
      </c>
      <c r="H120" s="9"/>
      <c r="I120" s="9">
        <v>1</v>
      </c>
      <c r="J120" s="9">
        <v>1219057.1599999999</v>
      </c>
    </row>
    <row r="121" spans="1:10" x14ac:dyDescent="0.15">
      <c r="A121" s="6" t="s">
        <v>337</v>
      </c>
      <c r="B121" s="7" t="s">
        <v>338</v>
      </c>
      <c r="C121" s="9">
        <v>1</v>
      </c>
      <c r="D121" s="9">
        <v>27758.11</v>
      </c>
      <c r="E121" s="9">
        <v>27758.11</v>
      </c>
      <c r="F121" s="9">
        <v>0</v>
      </c>
      <c r="G121" s="9">
        <v>0</v>
      </c>
      <c r="H121" s="9"/>
      <c r="I121" s="9">
        <v>1</v>
      </c>
      <c r="J121" s="9">
        <v>333097.32</v>
      </c>
    </row>
    <row r="122" spans="1:10" ht="21" x14ac:dyDescent="0.15">
      <c r="A122" s="6" t="s">
        <v>339</v>
      </c>
      <c r="B122" s="7" t="s">
        <v>340</v>
      </c>
      <c r="C122" s="9">
        <v>12</v>
      </c>
      <c r="D122" s="9">
        <v>15050</v>
      </c>
      <c r="E122" s="9">
        <v>15050</v>
      </c>
      <c r="F122" s="9">
        <v>0</v>
      </c>
      <c r="G122" s="9">
        <v>0</v>
      </c>
      <c r="H122" s="9"/>
      <c r="I122" s="9">
        <v>1</v>
      </c>
      <c r="J122" s="9">
        <v>2167200</v>
      </c>
    </row>
    <row r="123" spans="1:10" ht="21" x14ac:dyDescent="0.15">
      <c r="A123" s="6" t="s">
        <v>341</v>
      </c>
      <c r="B123" s="7" t="s">
        <v>342</v>
      </c>
      <c r="C123" s="9">
        <v>4</v>
      </c>
      <c r="D123" s="9">
        <v>17185.349999999999</v>
      </c>
      <c r="E123" s="9">
        <v>15050</v>
      </c>
      <c r="F123" s="9">
        <v>2135.35</v>
      </c>
      <c r="G123" s="9">
        <v>0</v>
      </c>
      <c r="H123" s="9"/>
      <c r="I123" s="9">
        <v>1</v>
      </c>
      <c r="J123" s="9">
        <v>824896.8</v>
      </c>
    </row>
    <row r="124" spans="1:10" ht="21" x14ac:dyDescent="0.15">
      <c r="A124" s="6" t="s">
        <v>343</v>
      </c>
      <c r="B124" s="7" t="s">
        <v>344</v>
      </c>
      <c r="C124" s="9">
        <v>2</v>
      </c>
      <c r="D124" s="9">
        <v>16875.39</v>
      </c>
      <c r="E124" s="9">
        <v>16003.83</v>
      </c>
      <c r="F124" s="9">
        <v>871.56</v>
      </c>
      <c r="G124" s="9">
        <v>0</v>
      </c>
      <c r="H124" s="9"/>
      <c r="I124" s="9">
        <v>1</v>
      </c>
      <c r="J124" s="9">
        <v>405009.36</v>
      </c>
    </row>
    <row r="125" spans="1:10" ht="21" x14ac:dyDescent="0.15">
      <c r="A125" s="6" t="s">
        <v>345</v>
      </c>
      <c r="B125" s="7" t="s">
        <v>346</v>
      </c>
      <c r="C125" s="9">
        <v>1</v>
      </c>
      <c r="D125" s="9">
        <v>16640.68</v>
      </c>
      <c r="E125" s="9">
        <v>15769.12</v>
      </c>
      <c r="F125" s="9">
        <v>871.56</v>
      </c>
      <c r="G125" s="9">
        <v>0</v>
      </c>
      <c r="H125" s="9"/>
      <c r="I125" s="9">
        <v>1</v>
      </c>
      <c r="J125" s="9">
        <v>199688.16</v>
      </c>
    </row>
    <row r="126" spans="1:10" x14ac:dyDescent="0.15">
      <c r="A126" s="6" t="s">
        <v>347</v>
      </c>
      <c r="B126" s="7" t="s">
        <v>348</v>
      </c>
      <c r="C126" s="9">
        <v>3</v>
      </c>
      <c r="D126" s="9">
        <v>15782.12</v>
      </c>
      <c r="E126" s="9">
        <v>15050</v>
      </c>
      <c r="F126" s="9">
        <v>732.12</v>
      </c>
      <c r="G126" s="9">
        <v>0</v>
      </c>
      <c r="H126" s="9"/>
      <c r="I126" s="9">
        <v>1</v>
      </c>
      <c r="J126" s="9">
        <v>568156.31999999995</v>
      </c>
    </row>
    <row r="127" spans="1:10" ht="21" x14ac:dyDescent="0.15">
      <c r="A127" s="6" t="s">
        <v>349</v>
      </c>
      <c r="B127" s="7" t="s">
        <v>350</v>
      </c>
      <c r="C127" s="9">
        <v>2</v>
      </c>
      <c r="D127" s="9">
        <v>15050</v>
      </c>
      <c r="E127" s="9">
        <v>15050</v>
      </c>
      <c r="F127" s="9">
        <v>0</v>
      </c>
      <c r="G127" s="9">
        <v>0</v>
      </c>
      <c r="H127" s="9"/>
      <c r="I127" s="9">
        <v>1</v>
      </c>
      <c r="J127" s="9">
        <v>361200</v>
      </c>
    </row>
    <row r="128" spans="1:10" x14ac:dyDescent="0.15">
      <c r="A128" s="6" t="s">
        <v>351</v>
      </c>
      <c r="B128" s="7" t="s">
        <v>352</v>
      </c>
      <c r="C128" s="9">
        <v>1</v>
      </c>
      <c r="D128" s="9">
        <v>15050</v>
      </c>
      <c r="E128" s="9">
        <v>15050</v>
      </c>
      <c r="F128" s="9">
        <v>0</v>
      </c>
      <c r="G128" s="9">
        <v>0</v>
      </c>
      <c r="H128" s="9"/>
      <c r="I128" s="9">
        <v>1</v>
      </c>
      <c r="J128" s="9">
        <v>180600</v>
      </c>
    </row>
    <row r="129" spans="1:10" x14ac:dyDescent="0.15">
      <c r="A129" s="6" t="s">
        <v>353</v>
      </c>
      <c r="B129" s="7" t="s">
        <v>354</v>
      </c>
      <c r="C129" s="9">
        <v>1</v>
      </c>
      <c r="D129" s="9">
        <v>15050</v>
      </c>
      <c r="E129" s="9">
        <v>15050</v>
      </c>
      <c r="F129" s="9">
        <v>0</v>
      </c>
      <c r="G129" s="9">
        <v>0</v>
      </c>
      <c r="H129" s="9"/>
      <c r="I129" s="9">
        <v>1</v>
      </c>
      <c r="J129" s="9">
        <v>180600</v>
      </c>
    </row>
    <row r="130" spans="1:10" ht="21" x14ac:dyDescent="0.15">
      <c r="A130" s="6" t="s">
        <v>355</v>
      </c>
      <c r="B130" s="7" t="s">
        <v>356</v>
      </c>
      <c r="C130" s="9">
        <v>1</v>
      </c>
      <c r="D130" s="9">
        <v>20378.45</v>
      </c>
      <c r="E130" s="9">
        <v>20378.45</v>
      </c>
      <c r="F130" s="9">
        <v>0</v>
      </c>
      <c r="G130" s="9">
        <v>0</v>
      </c>
      <c r="H130" s="9"/>
      <c r="I130" s="9">
        <v>1</v>
      </c>
      <c r="J130" s="9">
        <v>244541.4</v>
      </c>
    </row>
    <row r="131" spans="1:10" x14ac:dyDescent="0.15">
      <c r="A131" s="6" t="s">
        <v>357</v>
      </c>
      <c r="B131" s="7" t="s">
        <v>358</v>
      </c>
      <c r="C131" s="9">
        <v>1</v>
      </c>
      <c r="D131" s="9">
        <v>17439.61</v>
      </c>
      <c r="E131" s="9">
        <v>16568.05</v>
      </c>
      <c r="F131" s="9">
        <v>871.56</v>
      </c>
      <c r="G131" s="9">
        <v>0</v>
      </c>
      <c r="H131" s="9"/>
      <c r="I131" s="9">
        <v>1</v>
      </c>
      <c r="J131" s="9">
        <v>209275.32</v>
      </c>
    </row>
    <row r="132" spans="1:10" x14ac:dyDescent="0.15">
      <c r="A132" s="6" t="s">
        <v>359</v>
      </c>
      <c r="B132" s="7" t="s">
        <v>360</v>
      </c>
      <c r="C132" s="9">
        <v>1</v>
      </c>
      <c r="D132" s="9">
        <v>15050</v>
      </c>
      <c r="E132" s="9">
        <v>15050</v>
      </c>
      <c r="F132" s="9">
        <v>0</v>
      </c>
      <c r="G132" s="9">
        <v>0</v>
      </c>
      <c r="H132" s="9"/>
      <c r="I132" s="9">
        <v>1</v>
      </c>
      <c r="J132" s="9">
        <v>180600</v>
      </c>
    </row>
    <row r="133" spans="1:10" ht="21" x14ac:dyDescent="0.15">
      <c r="A133" s="6" t="s">
        <v>361</v>
      </c>
      <c r="B133" s="7" t="s">
        <v>362</v>
      </c>
      <c r="C133" s="9">
        <v>2</v>
      </c>
      <c r="D133" s="9">
        <v>15050</v>
      </c>
      <c r="E133" s="9">
        <v>15050</v>
      </c>
      <c r="F133" s="9">
        <v>0</v>
      </c>
      <c r="G133" s="9">
        <v>0</v>
      </c>
      <c r="H133" s="9"/>
      <c r="I133" s="9">
        <v>1</v>
      </c>
      <c r="J133" s="9">
        <v>361200</v>
      </c>
    </row>
    <row r="134" spans="1:10" ht="21" x14ac:dyDescent="0.15">
      <c r="A134" s="6" t="s">
        <v>363</v>
      </c>
      <c r="B134" s="7" t="s">
        <v>364</v>
      </c>
      <c r="C134" s="9">
        <v>1</v>
      </c>
      <c r="D134" s="9">
        <v>15050</v>
      </c>
      <c r="E134" s="9">
        <v>15050</v>
      </c>
      <c r="F134" s="9">
        <v>0</v>
      </c>
      <c r="G134" s="9">
        <v>0</v>
      </c>
      <c r="H134" s="9"/>
      <c r="I134" s="9">
        <v>1</v>
      </c>
      <c r="J134" s="9">
        <v>180600</v>
      </c>
    </row>
    <row r="135" spans="1:10" ht="21" x14ac:dyDescent="0.15">
      <c r="A135" s="6" t="s">
        <v>365</v>
      </c>
      <c r="B135" s="7" t="s">
        <v>366</v>
      </c>
      <c r="C135" s="9">
        <v>1</v>
      </c>
      <c r="D135" s="9">
        <v>15050</v>
      </c>
      <c r="E135" s="9">
        <v>15050</v>
      </c>
      <c r="F135" s="9">
        <v>0</v>
      </c>
      <c r="G135" s="9">
        <v>0</v>
      </c>
      <c r="H135" s="9"/>
      <c r="I135" s="9">
        <v>1</v>
      </c>
      <c r="J135" s="9">
        <v>180600</v>
      </c>
    </row>
    <row r="136" spans="1:10" x14ac:dyDescent="0.15">
      <c r="A136" s="6" t="s">
        <v>367</v>
      </c>
      <c r="B136" s="7" t="s">
        <v>368</v>
      </c>
      <c r="C136" s="9">
        <v>1</v>
      </c>
      <c r="D136" s="9">
        <v>15050</v>
      </c>
      <c r="E136" s="9">
        <v>15050</v>
      </c>
      <c r="F136" s="9">
        <v>0</v>
      </c>
      <c r="G136" s="9">
        <v>0</v>
      </c>
      <c r="H136" s="9"/>
      <c r="I136" s="9">
        <v>1</v>
      </c>
      <c r="J136" s="9">
        <v>180600</v>
      </c>
    </row>
    <row r="137" spans="1:10" ht="21" x14ac:dyDescent="0.15">
      <c r="A137" s="6" t="s">
        <v>369</v>
      </c>
      <c r="B137" s="7" t="s">
        <v>370</v>
      </c>
      <c r="C137" s="9">
        <v>1</v>
      </c>
      <c r="D137" s="9">
        <v>15630.94</v>
      </c>
      <c r="E137" s="9">
        <v>15630.94</v>
      </c>
      <c r="F137" s="9">
        <v>0</v>
      </c>
      <c r="G137" s="9">
        <v>0</v>
      </c>
      <c r="H137" s="9"/>
      <c r="I137" s="9">
        <v>1</v>
      </c>
      <c r="J137" s="9">
        <v>187571.28</v>
      </c>
    </row>
    <row r="138" spans="1:10" x14ac:dyDescent="0.15">
      <c r="A138" s="6" t="s">
        <v>371</v>
      </c>
      <c r="B138" s="7" t="s">
        <v>372</v>
      </c>
      <c r="C138" s="9">
        <v>1</v>
      </c>
      <c r="D138" s="9">
        <v>15050</v>
      </c>
      <c r="E138" s="9">
        <v>15050</v>
      </c>
      <c r="F138" s="9">
        <v>0</v>
      </c>
      <c r="G138" s="9">
        <v>0</v>
      </c>
      <c r="H138" s="9"/>
      <c r="I138" s="9">
        <v>1</v>
      </c>
      <c r="J138" s="9">
        <v>180600</v>
      </c>
    </row>
    <row r="139" spans="1:10" ht="21" x14ac:dyDescent="0.15">
      <c r="A139" s="6" t="s">
        <v>373</v>
      </c>
      <c r="B139" s="7" t="s">
        <v>374</v>
      </c>
      <c r="C139" s="9">
        <v>1</v>
      </c>
      <c r="D139" s="9">
        <v>15667.65</v>
      </c>
      <c r="E139" s="9">
        <v>15667.65</v>
      </c>
      <c r="F139" s="9">
        <v>0</v>
      </c>
      <c r="G139" s="9">
        <v>0</v>
      </c>
      <c r="H139" s="9"/>
      <c r="I139" s="9">
        <v>1</v>
      </c>
      <c r="J139" s="9">
        <v>188011.8</v>
      </c>
    </row>
    <row r="140" spans="1:10" ht="21" x14ac:dyDescent="0.15">
      <c r="A140" s="6" t="s">
        <v>375</v>
      </c>
      <c r="B140" s="7" t="s">
        <v>376</v>
      </c>
      <c r="C140" s="9">
        <v>1</v>
      </c>
      <c r="D140" s="9">
        <v>15050</v>
      </c>
      <c r="E140" s="9">
        <v>15050</v>
      </c>
      <c r="F140" s="9">
        <v>0</v>
      </c>
      <c r="G140" s="9">
        <v>0</v>
      </c>
      <c r="H140" s="9"/>
      <c r="I140" s="9">
        <v>1</v>
      </c>
      <c r="J140" s="9">
        <v>180600</v>
      </c>
    </row>
    <row r="141" spans="1:10" ht="21" x14ac:dyDescent="0.15">
      <c r="A141" s="6" t="s">
        <v>377</v>
      </c>
      <c r="B141" s="7" t="s">
        <v>378</v>
      </c>
      <c r="C141" s="9">
        <v>1</v>
      </c>
      <c r="D141" s="9">
        <v>15050</v>
      </c>
      <c r="E141" s="9">
        <v>15050</v>
      </c>
      <c r="F141" s="9">
        <v>0</v>
      </c>
      <c r="G141" s="9">
        <v>0</v>
      </c>
      <c r="H141" s="9"/>
      <c r="I141" s="9">
        <v>1</v>
      </c>
      <c r="J141" s="9">
        <v>180600</v>
      </c>
    </row>
    <row r="142" spans="1:10" ht="24.95" customHeight="1" x14ac:dyDescent="0.15">
      <c r="A142" s="27" t="s">
        <v>379</v>
      </c>
      <c r="B142" s="27"/>
      <c r="C142" s="11" t="s">
        <v>380</v>
      </c>
      <c r="D142" s="11">
        <f>SUBTOTAL(9,D110:D141)</f>
        <v>798917.3493799998</v>
      </c>
      <c r="E142" s="11" t="s">
        <v>380</v>
      </c>
      <c r="F142" s="11" t="s">
        <v>380</v>
      </c>
      <c r="G142" s="11" t="s">
        <v>380</v>
      </c>
      <c r="H142" s="11" t="s">
        <v>380</v>
      </c>
      <c r="I142" s="11" t="s">
        <v>380</v>
      </c>
      <c r="J142" s="11">
        <f>SUBTOTAL(9,J110:J141)</f>
        <v>24711315.810000002</v>
      </c>
    </row>
    <row r="143" spans="1:10" ht="24.95" customHeight="1" x14ac:dyDescent="0.15"/>
    <row r="144" spans="1:10" ht="24.95" customHeight="1" x14ac:dyDescent="0.15">
      <c r="A144" s="25" t="s">
        <v>300</v>
      </c>
      <c r="B144" s="25"/>
      <c r="C144" s="26"/>
      <c r="D144" s="26"/>
      <c r="E144" s="26"/>
      <c r="F144" s="26"/>
      <c r="G144" s="26"/>
    </row>
    <row r="145" spans="1:7" ht="24.95" customHeight="1" x14ac:dyDescent="0.15">
      <c r="A145" s="25" t="s">
        <v>301</v>
      </c>
      <c r="B145" s="25"/>
      <c r="C145" s="26"/>
      <c r="D145" s="26"/>
      <c r="E145" s="26"/>
      <c r="F145" s="26"/>
      <c r="G145" s="26"/>
    </row>
    <row r="146" spans="1:7" ht="24.95" customHeight="1" x14ac:dyDescent="0.15">
      <c r="A146" s="25" t="s">
        <v>303</v>
      </c>
      <c r="B146" s="25"/>
      <c r="C146" s="26"/>
      <c r="D146" s="26"/>
      <c r="E146" s="26"/>
      <c r="F146" s="26"/>
      <c r="G146" s="26"/>
    </row>
    <row r="147" spans="1:7" ht="24.95" customHeight="1" x14ac:dyDescent="0.15">
      <c r="A147" s="16" t="s">
        <v>384</v>
      </c>
      <c r="B147" s="16"/>
      <c r="C147" s="16"/>
      <c r="D147" s="16"/>
      <c r="E147" s="16"/>
      <c r="F147" s="16"/>
      <c r="G147" s="16"/>
    </row>
    <row r="148" spans="1:7" ht="15" customHeight="1" x14ac:dyDescent="0.15"/>
    <row r="149" spans="1:7" ht="50.1" customHeight="1" x14ac:dyDescent="0.15">
      <c r="A149" s="6" t="s">
        <v>205</v>
      </c>
      <c r="B149" s="21" t="s">
        <v>40</v>
      </c>
      <c r="C149" s="21"/>
      <c r="D149" s="21"/>
      <c r="E149" s="6" t="s">
        <v>385</v>
      </c>
      <c r="F149" s="6" t="s">
        <v>386</v>
      </c>
      <c r="G149" s="6" t="s">
        <v>387</v>
      </c>
    </row>
    <row r="150" spans="1:7" ht="24.95" customHeight="1" x14ac:dyDescent="0.15">
      <c r="A150" s="6" t="s">
        <v>56</v>
      </c>
      <c r="B150" s="6" t="s">
        <v>56</v>
      </c>
      <c r="C150" s="6" t="s">
        <v>56</v>
      </c>
      <c r="D150" s="6" t="s">
        <v>56</v>
      </c>
      <c r="E150" s="6" t="s">
        <v>56</v>
      </c>
      <c r="F150" s="6" t="s">
        <v>56</v>
      </c>
      <c r="G150" s="6" t="s">
        <v>56</v>
      </c>
    </row>
    <row r="151" spans="1:7" ht="24.95" customHeight="1" x14ac:dyDescent="0.15"/>
    <row r="152" spans="1:7" ht="24.95" customHeight="1" x14ac:dyDescent="0.15">
      <c r="A152" s="25" t="s">
        <v>300</v>
      </c>
      <c r="B152" s="25"/>
      <c r="C152" s="26"/>
      <c r="D152" s="26"/>
      <c r="E152" s="26"/>
      <c r="F152" s="26"/>
      <c r="G152" s="26"/>
    </row>
    <row r="153" spans="1:7" ht="24.95" customHeight="1" x14ac:dyDescent="0.15">
      <c r="A153" s="25" t="s">
        <v>301</v>
      </c>
      <c r="B153" s="25"/>
      <c r="C153" s="26"/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/>
      <c r="D154" s="26"/>
      <c r="E154" s="26"/>
      <c r="F154" s="26"/>
      <c r="G154" s="26"/>
    </row>
    <row r="155" spans="1:7" ht="24.95" customHeight="1" x14ac:dyDescent="0.15">
      <c r="A155" s="16" t="s">
        <v>384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40</v>
      </c>
      <c r="C157" s="21"/>
      <c r="D157" s="21"/>
      <c r="E157" s="6" t="s">
        <v>385</v>
      </c>
      <c r="F157" s="6" t="s">
        <v>386</v>
      </c>
      <c r="G157" s="6" t="s">
        <v>387</v>
      </c>
    </row>
    <row r="158" spans="1:7" ht="24.95" customHeight="1" x14ac:dyDescent="0.15">
      <c r="A158" s="6" t="s">
        <v>56</v>
      </c>
      <c r="B158" s="6" t="s">
        <v>56</v>
      </c>
      <c r="C158" s="6" t="s">
        <v>56</v>
      </c>
      <c r="D158" s="6" t="s">
        <v>56</v>
      </c>
      <c r="E158" s="6" t="s">
        <v>56</v>
      </c>
      <c r="F158" s="6" t="s">
        <v>56</v>
      </c>
      <c r="G158" s="6" t="s">
        <v>56</v>
      </c>
    </row>
    <row r="159" spans="1:7" ht="24.95" customHeight="1" x14ac:dyDescent="0.15"/>
    <row r="160" spans="1:7" ht="24.95" customHeight="1" x14ac:dyDescent="0.15">
      <c r="A160" s="25" t="s">
        <v>300</v>
      </c>
      <c r="B160" s="25"/>
      <c r="C160" s="26"/>
      <c r="D160" s="26"/>
      <c r="E160" s="26"/>
      <c r="F160" s="26"/>
      <c r="G160" s="26"/>
    </row>
    <row r="161" spans="1:7" ht="24.95" customHeight="1" x14ac:dyDescent="0.15">
      <c r="A161" s="25" t="s">
        <v>301</v>
      </c>
      <c r="B161" s="25"/>
      <c r="C161" s="26"/>
      <c r="D161" s="26"/>
      <c r="E161" s="26"/>
      <c r="F161" s="26"/>
      <c r="G161" s="26"/>
    </row>
    <row r="162" spans="1:7" ht="24.95" customHeight="1" x14ac:dyDescent="0.15">
      <c r="A162" s="25" t="s">
        <v>303</v>
      </c>
      <c r="B162" s="25"/>
      <c r="C162" s="26"/>
      <c r="D162" s="26"/>
      <c r="E162" s="26"/>
      <c r="F162" s="26"/>
      <c r="G162" s="26"/>
    </row>
    <row r="163" spans="1:7" ht="24.95" customHeight="1" x14ac:dyDescent="0.15">
      <c r="A163" s="16" t="s">
        <v>384</v>
      </c>
      <c r="B163" s="16"/>
      <c r="C163" s="16"/>
      <c r="D163" s="16"/>
      <c r="E163" s="16"/>
      <c r="F163" s="16"/>
      <c r="G163" s="16"/>
    </row>
    <row r="164" spans="1:7" ht="15" customHeight="1" x14ac:dyDescent="0.15"/>
    <row r="165" spans="1:7" ht="50.1" customHeight="1" x14ac:dyDescent="0.15">
      <c r="A165" s="6" t="s">
        <v>205</v>
      </c>
      <c r="B165" s="21" t="s">
        <v>40</v>
      </c>
      <c r="C165" s="21"/>
      <c r="D165" s="21"/>
      <c r="E165" s="6" t="s">
        <v>385</v>
      </c>
      <c r="F165" s="6" t="s">
        <v>386</v>
      </c>
      <c r="G165" s="6" t="s">
        <v>387</v>
      </c>
    </row>
    <row r="166" spans="1:7" ht="24.95" customHeight="1" x14ac:dyDescent="0.15">
      <c r="A166" s="6" t="s">
        <v>56</v>
      </c>
      <c r="B166" s="6" t="s">
        <v>56</v>
      </c>
      <c r="C166" s="6" t="s">
        <v>56</v>
      </c>
      <c r="D166" s="6" t="s">
        <v>56</v>
      </c>
      <c r="E166" s="6" t="s">
        <v>56</v>
      </c>
      <c r="F166" s="6" t="s">
        <v>56</v>
      </c>
      <c r="G166" s="6" t="s">
        <v>56</v>
      </c>
    </row>
  </sheetData>
  <sheetProtection password="F613" sheet="1" objects="1" scenarios="1"/>
  <mergeCells count="92">
    <mergeCell ref="A162:B162"/>
    <mergeCell ref="C162:G162"/>
    <mergeCell ref="A163:G163"/>
    <mergeCell ref="B165:D165"/>
    <mergeCell ref="B157:D157"/>
    <mergeCell ref="A160:B160"/>
    <mergeCell ref="C160:G160"/>
    <mergeCell ref="A161:B161"/>
    <mergeCell ref="C161:G161"/>
    <mergeCell ref="A153:B153"/>
    <mergeCell ref="C153:G153"/>
    <mergeCell ref="A154:B154"/>
    <mergeCell ref="C154:G154"/>
    <mergeCell ref="A155:G155"/>
    <mergeCell ref="A146:B146"/>
    <mergeCell ref="C146:G146"/>
    <mergeCell ref="A147:G147"/>
    <mergeCell ref="B149:D149"/>
    <mergeCell ref="A152:B152"/>
    <mergeCell ref="C152:G152"/>
    <mergeCell ref="A142:B142"/>
    <mergeCell ref="A144:B144"/>
    <mergeCell ref="C144:G144"/>
    <mergeCell ref="A145:B145"/>
    <mergeCell ref="C145:G145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99:B99"/>
    <mergeCell ref="A101:B101"/>
    <mergeCell ref="C101:J101"/>
    <mergeCell ref="A102:B102"/>
    <mergeCell ref="C102:J102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5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300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301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300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301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303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300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301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303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4.95" customHeight="1" x14ac:dyDescent="0.15">
      <c r="A29" s="25" t="s">
        <v>300</v>
      </c>
      <c r="B29" s="25"/>
      <c r="C29" s="26"/>
      <c r="D29" s="26"/>
      <c r="E29" s="26"/>
      <c r="F29" s="26"/>
      <c r="G29" s="26"/>
    </row>
    <row r="30" spans="1:7" ht="24.95" customHeight="1" x14ac:dyDescent="0.15">
      <c r="A30" s="25" t="s">
        <v>301</v>
      </c>
      <c r="B30" s="25"/>
      <c r="C30" s="26"/>
      <c r="D30" s="26"/>
      <c r="E30" s="26"/>
      <c r="F30" s="26"/>
      <c r="G30" s="26"/>
    </row>
    <row r="31" spans="1:7" ht="24.95" customHeight="1" x14ac:dyDescent="0.15">
      <c r="A31" s="25" t="s">
        <v>303</v>
      </c>
      <c r="B31" s="25"/>
      <c r="C31" s="26"/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24.95" customHeight="1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  <c r="G36" s="6" t="s">
        <v>56</v>
      </c>
    </row>
    <row r="37" spans="1:7" ht="24.95" customHeight="1" x14ac:dyDescent="0.15"/>
    <row r="38" spans="1:7" ht="24.95" customHeight="1" x14ac:dyDescent="0.15">
      <c r="A38" s="25" t="s">
        <v>300</v>
      </c>
      <c r="B38" s="25"/>
      <c r="C38" s="26"/>
      <c r="D38" s="26"/>
      <c r="E38" s="26"/>
      <c r="F38" s="26"/>
      <c r="G38" s="26"/>
    </row>
    <row r="39" spans="1:7" ht="24.95" customHeight="1" x14ac:dyDescent="0.15">
      <c r="A39" s="25" t="s">
        <v>301</v>
      </c>
      <c r="B39" s="25"/>
      <c r="C39" s="26"/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/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394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395</v>
      </c>
      <c r="E44" s="6" t="s">
        <v>396</v>
      </c>
      <c r="F44" s="6" t="s">
        <v>397</v>
      </c>
      <c r="G44" s="6" t="s">
        <v>393</v>
      </c>
    </row>
    <row r="45" spans="1:7" ht="24.95" customHeight="1" x14ac:dyDescent="0.15">
      <c r="A45" s="6" t="s">
        <v>56</v>
      </c>
      <c r="B45" s="6" t="s">
        <v>56</v>
      </c>
      <c r="C45" s="6" t="s">
        <v>56</v>
      </c>
      <c r="D45" s="6" t="s">
        <v>56</v>
      </c>
      <c r="E45" s="6" t="s">
        <v>56</v>
      </c>
      <c r="F45" s="6" t="s">
        <v>56</v>
      </c>
      <c r="G45" s="6" t="s">
        <v>56</v>
      </c>
    </row>
    <row r="46" spans="1:7" ht="24.95" customHeight="1" x14ac:dyDescent="0.15"/>
    <row r="47" spans="1:7" ht="24.95" customHeight="1" x14ac:dyDescent="0.15">
      <c r="A47" s="25" t="s">
        <v>300</v>
      </c>
      <c r="B47" s="25"/>
      <c r="C47" s="26"/>
      <c r="D47" s="26"/>
      <c r="E47" s="26"/>
      <c r="F47" s="26"/>
      <c r="G47" s="26"/>
    </row>
    <row r="48" spans="1:7" ht="24.95" customHeight="1" x14ac:dyDescent="0.15">
      <c r="A48" s="25" t="s">
        <v>301</v>
      </c>
      <c r="B48" s="25"/>
      <c r="C48" s="26"/>
      <c r="D48" s="26"/>
      <c r="E48" s="26"/>
      <c r="F48" s="26"/>
      <c r="G48" s="26"/>
    </row>
    <row r="49" spans="1:7" ht="24.95" customHeight="1" x14ac:dyDescent="0.15">
      <c r="A49" s="25" t="s">
        <v>303</v>
      </c>
      <c r="B49" s="25"/>
      <c r="C49" s="26"/>
      <c r="D49" s="26"/>
      <c r="E49" s="26"/>
      <c r="F49" s="26"/>
      <c r="G49" s="26"/>
    </row>
    <row r="50" spans="1:7" ht="15" customHeight="1" x14ac:dyDescent="0.15"/>
    <row r="51" spans="1:7" ht="24.95" customHeight="1" x14ac:dyDescent="0.15">
      <c r="A51" s="16" t="s">
        <v>394</v>
      </c>
      <c r="B51" s="16"/>
      <c r="C51" s="16"/>
      <c r="D51" s="16"/>
      <c r="E51" s="16"/>
      <c r="F51" s="16"/>
      <c r="G51" s="16"/>
    </row>
    <row r="52" spans="1:7" ht="15" customHeight="1" x14ac:dyDescent="0.15"/>
    <row r="53" spans="1:7" ht="50.1" customHeight="1" x14ac:dyDescent="0.15">
      <c r="A53" s="6" t="s">
        <v>205</v>
      </c>
      <c r="B53" s="21" t="s">
        <v>389</v>
      </c>
      <c r="C53" s="21"/>
      <c r="D53" s="6" t="s">
        <v>395</v>
      </c>
      <c r="E53" s="6" t="s">
        <v>396</v>
      </c>
      <c r="F53" s="6" t="s">
        <v>397</v>
      </c>
      <c r="G53" s="6" t="s">
        <v>393</v>
      </c>
    </row>
    <row r="54" spans="1:7" ht="24.95" customHeight="1" x14ac:dyDescent="0.15">
      <c r="A54" s="6" t="s">
        <v>56</v>
      </c>
      <c r="B54" s="6" t="s">
        <v>56</v>
      </c>
      <c r="C54" s="6" t="s">
        <v>56</v>
      </c>
      <c r="D54" s="6" t="s">
        <v>56</v>
      </c>
      <c r="E54" s="6" t="s">
        <v>56</v>
      </c>
      <c r="F54" s="6" t="s">
        <v>56</v>
      </c>
      <c r="G54" s="6" t="s">
        <v>56</v>
      </c>
    </row>
    <row r="55" spans="1:7" ht="24.95" customHeight="1" x14ac:dyDescent="0.15"/>
    <row r="56" spans="1:7" ht="20.100000000000001" customHeight="1" x14ac:dyDescent="0.15">
      <c r="A56" s="25" t="s">
        <v>300</v>
      </c>
      <c r="B56" s="25"/>
      <c r="C56" s="26" t="s">
        <v>104</v>
      </c>
      <c r="D56" s="26"/>
      <c r="E56" s="26"/>
      <c r="F56" s="26"/>
      <c r="G56" s="26"/>
    </row>
    <row r="57" spans="1:7" ht="20.100000000000001" customHeight="1" x14ac:dyDescent="0.15">
      <c r="A57" s="25" t="s">
        <v>301</v>
      </c>
      <c r="B57" s="25"/>
      <c r="C57" s="26" t="s">
        <v>381</v>
      </c>
      <c r="D57" s="26"/>
      <c r="E57" s="26"/>
      <c r="F57" s="26"/>
      <c r="G57" s="26"/>
    </row>
    <row r="58" spans="1:7" ht="24.95" customHeight="1" x14ac:dyDescent="0.15">
      <c r="A58" s="25" t="s">
        <v>303</v>
      </c>
      <c r="B58" s="25"/>
      <c r="C58" s="26" t="s">
        <v>268</v>
      </c>
      <c r="D58" s="26"/>
      <c r="E58" s="26"/>
      <c r="F58" s="26"/>
      <c r="G58" s="26"/>
    </row>
    <row r="59" spans="1:7" ht="15" customHeight="1" x14ac:dyDescent="0.15"/>
    <row r="60" spans="1:7" ht="50.1" customHeight="1" x14ac:dyDescent="0.15">
      <c r="A60" s="16" t="s">
        <v>398</v>
      </c>
      <c r="B60" s="16"/>
      <c r="C60" s="16"/>
      <c r="D60" s="16"/>
      <c r="E60" s="16"/>
      <c r="F60" s="16"/>
      <c r="G60" s="16"/>
    </row>
    <row r="61" spans="1:7" ht="15" customHeight="1" x14ac:dyDescent="0.15"/>
    <row r="62" spans="1:7" ht="50.1" customHeight="1" x14ac:dyDescent="0.15">
      <c r="A62" s="6" t="s">
        <v>205</v>
      </c>
      <c r="B62" s="21" t="s">
        <v>399</v>
      </c>
      <c r="C62" s="21"/>
      <c r="D62" s="21"/>
      <c r="E62" s="21"/>
      <c r="F62" s="6" t="s">
        <v>400</v>
      </c>
      <c r="G62" s="6" t="s">
        <v>401</v>
      </c>
    </row>
    <row r="63" spans="1:7" ht="15" customHeight="1" x14ac:dyDescent="0.15">
      <c r="A63" s="6">
        <v>1</v>
      </c>
      <c r="B63" s="21">
        <v>2</v>
      </c>
      <c r="C63" s="21"/>
      <c r="D63" s="21"/>
      <c r="E63" s="21"/>
      <c r="F63" s="6">
        <v>3</v>
      </c>
      <c r="G63" s="6">
        <v>4</v>
      </c>
    </row>
    <row r="64" spans="1:7" ht="20.100000000000001" customHeight="1" x14ac:dyDescent="0.15">
      <c r="A64" s="6" t="s">
        <v>317</v>
      </c>
      <c r="B64" s="20" t="s">
        <v>402</v>
      </c>
      <c r="C64" s="20"/>
      <c r="D64" s="20"/>
      <c r="E64" s="20"/>
      <c r="F64" s="9">
        <v>540000</v>
      </c>
      <c r="G64" s="9">
        <v>1080</v>
      </c>
    </row>
    <row r="65" spans="1:7" ht="20.100000000000001" customHeight="1" x14ac:dyDescent="0.15">
      <c r="A65" s="6" t="s">
        <v>318</v>
      </c>
      <c r="B65" s="20" t="s">
        <v>403</v>
      </c>
      <c r="C65" s="20"/>
      <c r="D65" s="20"/>
      <c r="E65" s="20"/>
      <c r="F65" s="9">
        <v>540000</v>
      </c>
      <c r="G65" s="9">
        <v>27540</v>
      </c>
    </row>
    <row r="66" spans="1:7" ht="20.100000000000001" customHeight="1" x14ac:dyDescent="0.15">
      <c r="A66" s="6" t="s">
        <v>319</v>
      </c>
      <c r="B66" s="20" t="s">
        <v>403</v>
      </c>
      <c r="C66" s="20"/>
      <c r="D66" s="20"/>
      <c r="E66" s="20"/>
      <c r="F66" s="9">
        <v>540000</v>
      </c>
      <c r="G66" s="9">
        <v>134460</v>
      </c>
    </row>
    <row r="67" spans="1:7" ht="24.95" customHeight="1" x14ac:dyDescent="0.15">
      <c r="A67" s="27" t="s">
        <v>379</v>
      </c>
      <c r="B67" s="27"/>
      <c r="C67" s="27"/>
      <c r="D67" s="27"/>
      <c r="E67" s="27"/>
      <c r="F67" s="27"/>
      <c r="G67" s="11">
        <f>SUBTOTAL(9,G64:G66)</f>
        <v>163080</v>
      </c>
    </row>
    <row r="68" spans="1:7" ht="24.95" customHeight="1" x14ac:dyDescent="0.15"/>
    <row r="69" spans="1:7" ht="20.100000000000001" customHeight="1" x14ac:dyDescent="0.15">
      <c r="A69" s="25" t="s">
        <v>300</v>
      </c>
      <c r="B69" s="25"/>
      <c r="C69" s="26" t="s">
        <v>104</v>
      </c>
      <c r="D69" s="26"/>
      <c r="E69" s="26"/>
      <c r="F69" s="26"/>
      <c r="G69" s="26"/>
    </row>
    <row r="70" spans="1:7" ht="20.100000000000001" customHeight="1" x14ac:dyDescent="0.15">
      <c r="A70" s="25" t="s">
        <v>301</v>
      </c>
      <c r="B70" s="25"/>
      <c r="C70" s="26" t="s">
        <v>302</v>
      </c>
      <c r="D70" s="26"/>
      <c r="E70" s="26"/>
      <c r="F70" s="26"/>
      <c r="G70" s="26"/>
    </row>
    <row r="71" spans="1:7" ht="24.95" customHeight="1" x14ac:dyDescent="0.15">
      <c r="A71" s="25" t="s">
        <v>303</v>
      </c>
      <c r="B71" s="25"/>
      <c r="C71" s="26" t="s">
        <v>268</v>
      </c>
      <c r="D71" s="26"/>
      <c r="E71" s="26"/>
      <c r="F71" s="26"/>
      <c r="G71" s="26"/>
    </row>
    <row r="72" spans="1:7" ht="15" customHeight="1" x14ac:dyDescent="0.15"/>
    <row r="73" spans="1:7" ht="50.1" customHeight="1" x14ac:dyDescent="0.15">
      <c r="A73" s="16" t="s">
        <v>398</v>
      </c>
      <c r="B73" s="16"/>
      <c r="C73" s="16"/>
      <c r="D73" s="16"/>
      <c r="E73" s="16"/>
      <c r="F73" s="16"/>
      <c r="G73" s="16"/>
    </row>
    <row r="74" spans="1:7" ht="15" customHeight="1" x14ac:dyDescent="0.15"/>
    <row r="75" spans="1:7" ht="50.1" customHeight="1" x14ac:dyDescent="0.15">
      <c r="A75" s="6" t="s">
        <v>205</v>
      </c>
      <c r="B75" s="21" t="s">
        <v>399</v>
      </c>
      <c r="C75" s="21"/>
      <c r="D75" s="21"/>
      <c r="E75" s="21"/>
      <c r="F75" s="6" t="s">
        <v>400</v>
      </c>
      <c r="G75" s="6" t="s">
        <v>401</v>
      </c>
    </row>
    <row r="76" spans="1:7" ht="15" customHeight="1" x14ac:dyDescent="0.15">
      <c r="A76" s="6">
        <v>1</v>
      </c>
      <c r="B76" s="21">
        <v>2</v>
      </c>
      <c r="C76" s="21"/>
      <c r="D76" s="21"/>
      <c r="E76" s="21"/>
      <c r="F76" s="6">
        <v>3</v>
      </c>
      <c r="G76" s="6">
        <v>4</v>
      </c>
    </row>
    <row r="77" spans="1:7" ht="20.100000000000001" customHeight="1" x14ac:dyDescent="0.15">
      <c r="A77" s="6" t="s">
        <v>316</v>
      </c>
      <c r="B77" s="20" t="s">
        <v>404</v>
      </c>
      <c r="C77" s="20"/>
      <c r="D77" s="20"/>
      <c r="E77" s="20"/>
      <c r="F77" s="9">
        <v>3324876</v>
      </c>
      <c r="G77" s="9">
        <v>1004112.55</v>
      </c>
    </row>
    <row r="78" spans="1:7" ht="20.100000000000001" customHeight="1" x14ac:dyDescent="0.15">
      <c r="A78" s="6" t="s">
        <v>316</v>
      </c>
      <c r="B78" s="20" t="s">
        <v>404</v>
      </c>
      <c r="C78" s="20"/>
      <c r="D78" s="20"/>
      <c r="E78" s="20"/>
      <c r="F78" s="9">
        <v>6662143.7999999998</v>
      </c>
      <c r="G78" s="9">
        <v>2011967.43</v>
      </c>
    </row>
    <row r="79" spans="1:7" ht="20.100000000000001" customHeight="1" x14ac:dyDescent="0.15">
      <c r="A79" s="6" t="s">
        <v>316</v>
      </c>
      <c r="B79" s="20" t="s">
        <v>404</v>
      </c>
      <c r="C79" s="20"/>
      <c r="D79" s="20"/>
      <c r="E79" s="20"/>
      <c r="F79" s="9">
        <v>12752233.439999999</v>
      </c>
      <c r="G79" s="9">
        <v>3851174.5</v>
      </c>
    </row>
    <row r="80" spans="1:7" ht="20.100000000000001" customHeight="1" x14ac:dyDescent="0.15">
      <c r="A80" s="6" t="s">
        <v>316</v>
      </c>
      <c r="B80" s="20" t="s">
        <v>404</v>
      </c>
      <c r="C80" s="20"/>
      <c r="D80" s="20"/>
      <c r="E80" s="20"/>
      <c r="F80" s="9">
        <v>4905350.4400000004</v>
      </c>
      <c r="G80" s="9">
        <v>1481415.83</v>
      </c>
    </row>
    <row r="81" spans="1:7" ht="24.95" customHeight="1" x14ac:dyDescent="0.15">
      <c r="A81" s="27" t="s">
        <v>379</v>
      </c>
      <c r="B81" s="27"/>
      <c r="C81" s="27"/>
      <c r="D81" s="27"/>
      <c r="E81" s="27"/>
      <c r="F81" s="27"/>
      <c r="G81" s="11">
        <f>SUBTOTAL(9,G77:G80)</f>
        <v>8348670.3100000005</v>
      </c>
    </row>
    <row r="82" spans="1:7" ht="24.95" customHeight="1" x14ac:dyDescent="0.15"/>
    <row r="83" spans="1:7" ht="20.100000000000001" customHeight="1" x14ac:dyDescent="0.15">
      <c r="A83" s="25" t="s">
        <v>300</v>
      </c>
      <c r="B83" s="25"/>
      <c r="C83" s="26" t="s">
        <v>104</v>
      </c>
      <c r="D83" s="26"/>
      <c r="E83" s="26"/>
      <c r="F83" s="26"/>
      <c r="G83" s="26"/>
    </row>
    <row r="84" spans="1:7" ht="20.100000000000001" customHeight="1" x14ac:dyDescent="0.15">
      <c r="A84" s="25" t="s">
        <v>301</v>
      </c>
      <c r="B84" s="25"/>
      <c r="C84" s="26" t="s">
        <v>302</v>
      </c>
      <c r="D84" s="26"/>
      <c r="E84" s="26"/>
      <c r="F84" s="26"/>
      <c r="G84" s="26"/>
    </row>
    <row r="85" spans="1:7" ht="24.95" customHeight="1" x14ac:dyDescent="0.15">
      <c r="A85" s="25" t="s">
        <v>303</v>
      </c>
      <c r="B85" s="25"/>
      <c r="C85" s="26" t="s">
        <v>271</v>
      </c>
      <c r="D85" s="26"/>
      <c r="E85" s="26"/>
      <c r="F85" s="26"/>
      <c r="G85" s="26"/>
    </row>
    <row r="86" spans="1:7" ht="15" customHeight="1" x14ac:dyDescent="0.15"/>
    <row r="87" spans="1:7" ht="50.1" customHeight="1" x14ac:dyDescent="0.15">
      <c r="A87" s="16" t="s">
        <v>398</v>
      </c>
      <c r="B87" s="16"/>
      <c r="C87" s="16"/>
      <c r="D87" s="16"/>
      <c r="E87" s="16"/>
      <c r="F87" s="16"/>
      <c r="G87" s="16"/>
    </row>
    <row r="88" spans="1:7" ht="15" customHeight="1" x14ac:dyDescent="0.15"/>
    <row r="89" spans="1:7" ht="50.1" customHeight="1" x14ac:dyDescent="0.15">
      <c r="A89" s="6" t="s">
        <v>205</v>
      </c>
      <c r="B89" s="21" t="s">
        <v>399</v>
      </c>
      <c r="C89" s="21"/>
      <c r="D89" s="21"/>
      <c r="E89" s="21"/>
      <c r="F89" s="6" t="s">
        <v>400</v>
      </c>
      <c r="G89" s="6" t="s">
        <v>401</v>
      </c>
    </row>
    <row r="90" spans="1:7" ht="15" customHeight="1" x14ac:dyDescent="0.15">
      <c r="A90" s="6">
        <v>1</v>
      </c>
      <c r="B90" s="21">
        <v>2</v>
      </c>
      <c r="C90" s="21"/>
      <c r="D90" s="21"/>
      <c r="E90" s="21"/>
      <c r="F90" s="6">
        <v>3</v>
      </c>
      <c r="G90" s="6">
        <v>4</v>
      </c>
    </row>
    <row r="91" spans="1:7" ht="20.100000000000001" customHeight="1" x14ac:dyDescent="0.15">
      <c r="A91" s="6" t="s">
        <v>316</v>
      </c>
      <c r="B91" s="20" t="s">
        <v>404</v>
      </c>
      <c r="C91" s="20"/>
      <c r="D91" s="20"/>
      <c r="E91" s="20"/>
      <c r="F91" s="9">
        <v>2725235.07</v>
      </c>
      <c r="G91" s="9">
        <v>823020.99</v>
      </c>
    </row>
    <row r="92" spans="1:7" ht="20.100000000000001" customHeight="1" x14ac:dyDescent="0.15">
      <c r="A92" s="6" t="s">
        <v>316</v>
      </c>
      <c r="B92" s="20" t="s">
        <v>404</v>
      </c>
      <c r="C92" s="20"/>
      <c r="D92" s="20"/>
      <c r="E92" s="20"/>
      <c r="F92" s="9">
        <v>4368168.12</v>
      </c>
      <c r="G92" s="9">
        <v>1319186.77</v>
      </c>
    </row>
    <row r="93" spans="1:7" ht="20.100000000000001" customHeight="1" x14ac:dyDescent="0.15">
      <c r="A93" s="6" t="s">
        <v>316</v>
      </c>
      <c r="B93" s="20" t="s">
        <v>404</v>
      </c>
      <c r="C93" s="20"/>
      <c r="D93" s="20"/>
      <c r="E93" s="20"/>
      <c r="F93" s="9">
        <v>12966293.4</v>
      </c>
      <c r="G93" s="9">
        <v>3915820.61</v>
      </c>
    </row>
    <row r="94" spans="1:7" ht="20.100000000000001" customHeight="1" x14ac:dyDescent="0.15">
      <c r="A94" s="6" t="s">
        <v>316</v>
      </c>
      <c r="B94" s="20" t="s">
        <v>404</v>
      </c>
      <c r="C94" s="20"/>
      <c r="D94" s="20"/>
      <c r="E94" s="20"/>
      <c r="F94" s="9">
        <v>4164936.77</v>
      </c>
      <c r="G94" s="9">
        <v>1257810.8999999999</v>
      </c>
    </row>
    <row r="95" spans="1:7" ht="24.95" customHeight="1" x14ac:dyDescent="0.15">
      <c r="A95" s="27" t="s">
        <v>379</v>
      </c>
      <c r="B95" s="27"/>
      <c r="C95" s="27"/>
      <c r="D95" s="27"/>
      <c r="E95" s="27"/>
      <c r="F95" s="27"/>
      <c r="G95" s="11">
        <f>SUBTOTAL(9,G91:G94)</f>
        <v>7315839.2699999996</v>
      </c>
    </row>
    <row r="96" spans="1:7" ht="24.95" customHeight="1" x14ac:dyDescent="0.15"/>
    <row r="97" spans="1:7" ht="20.100000000000001" customHeight="1" x14ac:dyDescent="0.15">
      <c r="A97" s="25" t="s">
        <v>300</v>
      </c>
      <c r="B97" s="25"/>
      <c r="C97" s="26" t="s">
        <v>104</v>
      </c>
      <c r="D97" s="26"/>
      <c r="E97" s="26"/>
      <c r="F97" s="26"/>
      <c r="G97" s="26"/>
    </row>
    <row r="98" spans="1:7" ht="20.100000000000001" customHeight="1" x14ac:dyDescent="0.15">
      <c r="A98" s="25" t="s">
        <v>301</v>
      </c>
      <c r="B98" s="25"/>
      <c r="C98" s="26" t="s">
        <v>302</v>
      </c>
      <c r="D98" s="26"/>
      <c r="E98" s="26"/>
      <c r="F98" s="26"/>
      <c r="G98" s="26"/>
    </row>
    <row r="99" spans="1:7" ht="24.95" customHeight="1" x14ac:dyDescent="0.15">
      <c r="A99" s="25" t="s">
        <v>303</v>
      </c>
      <c r="B99" s="25"/>
      <c r="C99" s="26" t="s">
        <v>274</v>
      </c>
      <c r="D99" s="26"/>
      <c r="E99" s="26"/>
      <c r="F99" s="26"/>
      <c r="G99" s="26"/>
    </row>
    <row r="100" spans="1:7" ht="15" customHeight="1" x14ac:dyDescent="0.15"/>
    <row r="101" spans="1:7" ht="50.1" customHeight="1" x14ac:dyDescent="0.15">
      <c r="A101" s="16" t="s">
        <v>398</v>
      </c>
      <c r="B101" s="16"/>
      <c r="C101" s="16"/>
      <c r="D101" s="16"/>
      <c r="E101" s="16"/>
      <c r="F101" s="16"/>
      <c r="G101" s="16"/>
    </row>
    <row r="102" spans="1:7" ht="15" customHeight="1" x14ac:dyDescent="0.15"/>
    <row r="103" spans="1:7" ht="50.1" customHeight="1" x14ac:dyDescent="0.15">
      <c r="A103" s="6" t="s">
        <v>205</v>
      </c>
      <c r="B103" s="21" t="s">
        <v>399</v>
      </c>
      <c r="C103" s="21"/>
      <c r="D103" s="21"/>
      <c r="E103" s="21"/>
      <c r="F103" s="6" t="s">
        <v>400</v>
      </c>
      <c r="G103" s="6" t="s">
        <v>401</v>
      </c>
    </row>
    <row r="104" spans="1:7" ht="15" customHeight="1" x14ac:dyDescent="0.15">
      <c r="A104" s="6">
        <v>1</v>
      </c>
      <c r="B104" s="21">
        <v>2</v>
      </c>
      <c r="C104" s="21"/>
      <c r="D104" s="21"/>
      <c r="E104" s="21"/>
      <c r="F104" s="6">
        <v>3</v>
      </c>
      <c r="G104" s="6">
        <v>4</v>
      </c>
    </row>
    <row r="105" spans="1:7" ht="20.100000000000001" customHeight="1" x14ac:dyDescent="0.15">
      <c r="A105" s="6" t="s">
        <v>316</v>
      </c>
      <c r="B105" s="20" t="s">
        <v>404</v>
      </c>
      <c r="C105" s="20"/>
      <c r="D105" s="20"/>
      <c r="E105" s="20"/>
      <c r="F105" s="9">
        <v>2850717.52</v>
      </c>
      <c r="G105" s="9">
        <v>860916.69</v>
      </c>
    </row>
    <row r="106" spans="1:7" ht="20.100000000000001" customHeight="1" x14ac:dyDescent="0.15">
      <c r="A106" s="6" t="s">
        <v>316</v>
      </c>
      <c r="B106" s="20" t="s">
        <v>404</v>
      </c>
      <c r="C106" s="20"/>
      <c r="D106" s="20"/>
      <c r="E106" s="20"/>
      <c r="F106" s="9">
        <v>4729368.12</v>
      </c>
      <c r="G106" s="9">
        <v>1428269.17</v>
      </c>
    </row>
    <row r="107" spans="1:7" ht="20.100000000000001" customHeight="1" x14ac:dyDescent="0.15">
      <c r="A107" s="6" t="s">
        <v>316</v>
      </c>
      <c r="B107" s="20" t="s">
        <v>404</v>
      </c>
      <c r="C107" s="20"/>
      <c r="D107" s="20"/>
      <c r="E107" s="20"/>
      <c r="F107" s="9">
        <v>12966293.4</v>
      </c>
      <c r="G107" s="9">
        <v>3915820.61</v>
      </c>
    </row>
    <row r="108" spans="1:7" ht="20.100000000000001" customHeight="1" x14ac:dyDescent="0.15">
      <c r="A108" s="6" t="s">
        <v>316</v>
      </c>
      <c r="B108" s="20" t="s">
        <v>404</v>
      </c>
      <c r="C108" s="20"/>
      <c r="D108" s="20"/>
      <c r="E108" s="20"/>
      <c r="F108" s="9">
        <v>4164936.77</v>
      </c>
      <c r="G108" s="9">
        <v>1257810.8999999999</v>
      </c>
    </row>
    <row r="109" spans="1:7" ht="24.95" customHeight="1" x14ac:dyDescent="0.15">
      <c r="A109" s="27" t="s">
        <v>379</v>
      </c>
      <c r="B109" s="27"/>
      <c r="C109" s="27"/>
      <c r="D109" s="27"/>
      <c r="E109" s="27"/>
      <c r="F109" s="27"/>
      <c r="G109" s="11">
        <f>SUBTOTAL(9,G105:G108)</f>
        <v>7462817.3699999992</v>
      </c>
    </row>
    <row r="110" spans="1:7" ht="24.95" customHeight="1" x14ac:dyDescent="0.15"/>
    <row r="111" spans="1:7" ht="24.95" customHeight="1" x14ac:dyDescent="0.15">
      <c r="A111" s="25" t="s">
        <v>300</v>
      </c>
      <c r="B111" s="25"/>
      <c r="C111" s="26"/>
      <c r="D111" s="26"/>
      <c r="E111" s="26"/>
      <c r="F111" s="26"/>
      <c r="G111" s="26"/>
    </row>
    <row r="112" spans="1:7" ht="24.95" customHeight="1" x14ac:dyDescent="0.15">
      <c r="A112" s="25" t="s">
        <v>301</v>
      </c>
      <c r="B112" s="25"/>
      <c r="C112" s="26"/>
      <c r="D112" s="26"/>
      <c r="E112" s="26"/>
      <c r="F112" s="26"/>
      <c r="G112" s="26"/>
    </row>
    <row r="113" spans="1:7" ht="24.95" customHeight="1" x14ac:dyDescent="0.15">
      <c r="A113" s="25" t="s">
        <v>303</v>
      </c>
      <c r="B113" s="25"/>
      <c r="C113" s="26"/>
      <c r="D113" s="26"/>
      <c r="E113" s="26"/>
      <c r="F113" s="26"/>
      <c r="G113" s="26"/>
    </row>
    <row r="114" spans="1:7" ht="15" customHeight="1" x14ac:dyDescent="0.15"/>
    <row r="115" spans="1:7" ht="50.1" customHeight="1" x14ac:dyDescent="0.15">
      <c r="A115" s="16" t="s">
        <v>384</v>
      </c>
      <c r="B115" s="16"/>
      <c r="C115" s="16"/>
      <c r="D115" s="16"/>
      <c r="E115" s="16"/>
      <c r="F115" s="16"/>
      <c r="G115" s="16"/>
    </row>
    <row r="116" spans="1:7" ht="15" customHeight="1" x14ac:dyDescent="0.15"/>
    <row r="117" spans="1:7" ht="50.1" customHeight="1" x14ac:dyDescent="0.15">
      <c r="A117" s="6" t="s">
        <v>205</v>
      </c>
      <c r="B117" s="21" t="s">
        <v>40</v>
      </c>
      <c r="C117" s="21"/>
      <c r="D117" s="21"/>
      <c r="E117" s="6" t="s">
        <v>385</v>
      </c>
      <c r="F117" s="6" t="s">
        <v>386</v>
      </c>
      <c r="G117" s="6" t="s">
        <v>387</v>
      </c>
    </row>
    <row r="118" spans="1:7" ht="24.95" customHeight="1" x14ac:dyDescent="0.15">
      <c r="A118" s="6" t="s">
        <v>56</v>
      </c>
      <c r="B118" s="6" t="s">
        <v>56</v>
      </c>
      <c r="C118" s="6" t="s">
        <v>56</v>
      </c>
      <c r="D118" s="6" t="s">
        <v>56</v>
      </c>
      <c r="E118" s="6" t="s">
        <v>56</v>
      </c>
      <c r="F118" s="6" t="s">
        <v>56</v>
      </c>
      <c r="G118" s="6" t="s">
        <v>56</v>
      </c>
    </row>
    <row r="119" spans="1:7" ht="24.95" customHeight="1" x14ac:dyDescent="0.15"/>
    <row r="120" spans="1:7" ht="24.95" customHeight="1" x14ac:dyDescent="0.15">
      <c r="A120" s="25" t="s">
        <v>300</v>
      </c>
      <c r="B120" s="25"/>
      <c r="C120" s="26"/>
      <c r="D120" s="26"/>
      <c r="E120" s="26"/>
      <c r="F120" s="26"/>
      <c r="G120" s="26"/>
    </row>
    <row r="121" spans="1:7" ht="24.95" customHeight="1" x14ac:dyDescent="0.15">
      <c r="A121" s="25" t="s">
        <v>301</v>
      </c>
      <c r="B121" s="25"/>
      <c r="C121" s="26"/>
      <c r="D121" s="26"/>
      <c r="E121" s="26"/>
      <c r="F121" s="26"/>
      <c r="G121" s="26"/>
    </row>
    <row r="122" spans="1:7" ht="24.95" customHeight="1" x14ac:dyDescent="0.15">
      <c r="A122" s="25" t="s">
        <v>303</v>
      </c>
      <c r="B122" s="25"/>
      <c r="C122" s="26"/>
      <c r="D122" s="26"/>
      <c r="E122" s="26"/>
      <c r="F122" s="26"/>
      <c r="G122" s="26"/>
    </row>
    <row r="123" spans="1:7" ht="15" customHeight="1" x14ac:dyDescent="0.15"/>
    <row r="124" spans="1:7" ht="50.1" customHeight="1" x14ac:dyDescent="0.15">
      <c r="A124" s="16" t="s">
        <v>384</v>
      </c>
      <c r="B124" s="16"/>
      <c r="C124" s="16"/>
      <c r="D124" s="16"/>
      <c r="E124" s="16"/>
      <c r="F124" s="16"/>
      <c r="G124" s="16"/>
    </row>
    <row r="125" spans="1:7" ht="15" customHeight="1" x14ac:dyDescent="0.15"/>
    <row r="126" spans="1:7" ht="50.1" customHeight="1" x14ac:dyDescent="0.15">
      <c r="A126" s="6" t="s">
        <v>205</v>
      </c>
      <c r="B126" s="21" t="s">
        <v>40</v>
      </c>
      <c r="C126" s="21"/>
      <c r="D126" s="21"/>
      <c r="E126" s="6" t="s">
        <v>385</v>
      </c>
      <c r="F126" s="6" t="s">
        <v>386</v>
      </c>
      <c r="G126" s="6" t="s">
        <v>387</v>
      </c>
    </row>
    <row r="127" spans="1:7" ht="24.95" customHeight="1" x14ac:dyDescent="0.15">
      <c r="A127" s="6" t="s">
        <v>56</v>
      </c>
      <c r="B127" s="6" t="s">
        <v>56</v>
      </c>
      <c r="C127" s="6" t="s">
        <v>56</v>
      </c>
      <c r="D127" s="6" t="s">
        <v>56</v>
      </c>
      <c r="E127" s="6" t="s">
        <v>56</v>
      </c>
      <c r="F127" s="6" t="s">
        <v>56</v>
      </c>
      <c r="G127" s="6" t="s">
        <v>56</v>
      </c>
    </row>
    <row r="128" spans="1:7" ht="24.95" customHeight="1" x14ac:dyDescent="0.15"/>
    <row r="129" spans="1:7" ht="24.95" customHeight="1" x14ac:dyDescent="0.15">
      <c r="A129" s="25" t="s">
        <v>300</v>
      </c>
      <c r="B129" s="25"/>
      <c r="C129" s="26"/>
      <c r="D129" s="26"/>
      <c r="E129" s="26"/>
      <c r="F129" s="26"/>
      <c r="G129" s="26"/>
    </row>
    <row r="130" spans="1:7" ht="24.95" customHeight="1" x14ac:dyDescent="0.15">
      <c r="A130" s="25" t="s">
        <v>301</v>
      </c>
      <c r="B130" s="25"/>
      <c r="C130" s="26"/>
      <c r="D130" s="26"/>
      <c r="E130" s="26"/>
      <c r="F130" s="26"/>
      <c r="G130" s="26"/>
    </row>
    <row r="131" spans="1:7" ht="24.95" customHeight="1" x14ac:dyDescent="0.15">
      <c r="A131" s="25" t="s">
        <v>303</v>
      </c>
      <c r="B131" s="25"/>
      <c r="C131" s="26"/>
      <c r="D131" s="26"/>
      <c r="E131" s="26"/>
      <c r="F131" s="26"/>
      <c r="G131" s="26"/>
    </row>
    <row r="132" spans="1:7" ht="15" customHeight="1" x14ac:dyDescent="0.15"/>
    <row r="133" spans="1:7" ht="50.1" customHeight="1" x14ac:dyDescent="0.15">
      <c r="A133" s="16" t="s">
        <v>384</v>
      </c>
      <c r="B133" s="16"/>
      <c r="C133" s="16"/>
      <c r="D133" s="16"/>
      <c r="E133" s="16"/>
      <c r="F133" s="16"/>
      <c r="G133" s="16"/>
    </row>
    <row r="134" spans="1:7" ht="15" customHeight="1" x14ac:dyDescent="0.15"/>
    <row r="135" spans="1:7" ht="50.1" customHeight="1" x14ac:dyDescent="0.15">
      <c r="A135" s="6" t="s">
        <v>205</v>
      </c>
      <c r="B135" s="21" t="s">
        <v>40</v>
      </c>
      <c r="C135" s="21"/>
      <c r="D135" s="21"/>
      <c r="E135" s="6" t="s">
        <v>385</v>
      </c>
      <c r="F135" s="6" t="s">
        <v>386</v>
      </c>
      <c r="G135" s="6" t="s">
        <v>387</v>
      </c>
    </row>
    <row r="136" spans="1:7" ht="24.95" customHeight="1" x14ac:dyDescent="0.15">
      <c r="A136" s="6" t="s">
        <v>56</v>
      </c>
      <c r="B136" s="6" t="s">
        <v>56</v>
      </c>
      <c r="C136" s="6" t="s">
        <v>56</v>
      </c>
      <c r="D136" s="6" t="s">
        <v>56</v>
      </c>
      <c r="E136" s="6" t="s">
        <v>56</v>
      </c>
      <c r="F136" s="6" t="s">
        <v>56</v>
      </c>
      <c r="G136" s="6" t="s">
        <v>56</v>
      </c>
    </row>
    <row r="137" spans="1:7" ht="24.95" customHeight="1" x14ac:dyDescent="0.15"/>
    <row r="138" spans="1:7" ht="20.100000000000001" customHeight="1" x14ac:dyDescent="0.15">
      <c r="A138" s="25" t="s">
        <v>300</v>
      </c>
      <c r="B138" s="25"/>
      <c r="C138" s="26" t="s">
        <v>144</v>
      </c>
      <c r="D138" s="26"/>
      <c r="E138" s="26"/>
      <c r="F138" s="26"/>
      <c r="G138" s="26"/>
    </row>
    <row r="139" spans="1:7" ht="20.100000000000001" customHeight="1" x14ac:dyDescent="0.15">
      <c r="A139" s="25" t="s">
        <v>301</v>
      </c>
      <c r="B139" s="25"/>
      <c r="C139" s="26" t="s">
        <v>302</v>
      </c>
      <c r="D139" s="26"/>
      <c r="E139" s="26"/>
      <c r="F139" s="26"/>
      <c r="G139" s="26"/>
    </row>
    <row r="140" spans="1:7" ht="24.95" customHeight="1" x14ac:dyDescent="0.15">
      <c r="A140" s="25" t="s">
        <v>303</v>
      </c>
      <c r="B140" s="25"/>
      <c r="C140" s="26" t="s">
        <v>268</v>
      </c>
      <c r="D140" s="26"/>
      <c r="E140" s="26"/>
      <c r="F140" s="26"/>
      <c r="G140" s="26"/>
    </row>
    <row r="141" spans="1:7" ht="15" customHeight="1" x14ac:dyDescent="0.15"/>
    <row r="142" spans="1:7" ht="24.95" customHeight="1" x14ac:dyDescent="0.15">
      <c r="A142" s="16" t="s">
        <v>405</v>
      </c>
      <c r="B142" s="16"/>
      <c r="C142" s="16"/>
      <c r="D142" s="16"/>
      <c r="E142" s="16"/>
      <c r="F142" s="16"/>
      <c r="G142" s="16"/>
    </row>
    <row r="143" spans="1:7" ht="15" customHeight="1" x14ac:dyDescent="0.15"/>
    <row r="144" spans="1:7" ht="60" customHeight="1" x14ac:dyDescent="0.15">
      <c r="A144" s="6" t="s">
        <v>205</v>
      </c>
      <c r="B144" s="21" t="s">
        <v>389</v>
      </c>
      <c r="C144" s="21"/>
      <c r="D144" s="21"/>
      <c r="E144" s="6" t="s">
        <v>406</v>
      </c>
      <c r="F144" s="6" t="s">
        <v>407</v>
      </c>
      <c r="G144" s="6" t="s">
        <v>408</v>
      </c>
    </row>
    <row r="145" spans="1:7" ht="15" customHeight="1" x14ac:dyDescent="0.15">
      <c r="A145" s="6">
        <v>1</v>
      </c>
      <c r="B145" s="21">
        <v>2</v>
      </c>
      <c r="C145" s="21"/>
      <c r="D145" s="21"/>
      <c r="E145" s="6">
        <v>3</v>
      </c>
      <c r="F145" s="6">
        <v>4</v>
      </c>
      <c r="G145" s="6">
        <v>5</v>
      </c>
    </row>
    <row r="146" spans="1:7" ht="20.100000000000001" customHeight="1" x14ac:dyDescent="0.15">
      <c r="A146" s="6" t="s">
        <v>317</v>
      </c>
      <c r="B146" s="20" t="s">
        <v>409</v>
      </c>
      <c r="C146" s="20"/>
      <c r="D146" s="20"/>
      <c r="E146" s="9">
        <v>9900</v>
      </c>
      <c r="F146" s="9">
        <v>23</v>
      </c>
      <c r="G146" s="9">
        <v>2277</v>
      </c>
    </row>
    <row r="147" spans="1:7" ht="20.100000000000001" customHeight="1" x14ac:dyDescent="0.15">
      <c r="A147" s="6" t="s">
        <v>318</v>
      </c>
      <c r="B147" s="20" t="s">
        <v>409</v>
      </c>
      <c r="C147" s="20"/>
      <c r="D147" s="20"/>
      <c r="E147" s="9">
        <v>7960</v>
      </c>
      <c r="F147" s="9">
        <v>10</v>
      </c>
      <c r="G147" s="9">
        <v>796</v>
      </c>
    </row>
    <row r="148" spans="1:7" ht="20.100000000000001" customHeight="1" x14ac:dyDescent="0.15">
      <c r="A148" s="6" t="s">
        <v>319</v>
      </c>
      <c r="B148" s="20" t="s">
        <v>409</v>
      </c>
      <c r="C148" s="20"/>
      <c r="D148" s="20"/>
      <c r="E148" s="9">
        <v>14000</v>
      </c>
      <c r="F148" s="9">
        <v>30</v>
      </c>
      <c r="G148" s="9">
        <v>4200</v>
      </c>
    </row>
    <row r="149" spans="1:7" ht="20.100000000000001" customHeight="1" x14ac:dyDescent="0.15">
      <c r="A149" s="6" t="s">
        <v>320</v>
      </c>
      <c r="B149" s="20" t="s">
        <v>409</v>
      </c>
      <c r="C149" s="20"/>
      <c r="D149" s="20"/>
      <c r="E149" s="9">
        <v>10600</v>
      </c>
      <c r="F149" s="9">
        <v>30</v>
      </c>
      <c r="G149" s="9">
        <v>3180</v>
      </c>
    </row>
    <row r="150" spans="1:7" ht="24.95" customHeight="1" x14ac:dyDescent="0.15">
      <c r="A150" s="27" t="s">
        <v>379</v>
      </c>
      <c r="B150" s="27"/>
      <c r="C150" s="27"/>
      <c r="D150" s="27"/>
      <c r="E150" s="27"/>
      <c r="F150" s="27"/>
      <c r="G150" s="11">
        <f>SUBTOTAL(9,G146:G149)</f>
        <v>10453</v>
      </c>
    </row>
    <row r="151" spans="1:7" ht="24.95" customHeight="1" x14ac:dyDescent="0.15"/>
    <row r="152" spans="1:7" ht="20.100000000000001" customHeight="1" x14ac:dyDescent="0.15">
      <c r="A152" s="25" t="s">
        <v>300</v>
      </c>
      <c r="B152" s="25"/>
      <c r="C152" s="26" t="s">
        <v>147</v>
      </c>
      <c r="D152" s="26"/>
      <c r="E152" s="26"/>
      <c r="F152" s="26"/>
      <c r="G152" s="26"/>
    </row>
    <row r="153" spans="1:7" ht="20.100000000000001" customHeight="1" x14ac:dyDescent="0.15">
      <c r="A153" s="25" t="s">
        <v>301</v>
      </c>
      <c r="B153" s="25"/>
      <c r="C153" s="26" t="s">
        <v>302</v>
      </c>
      <c r="D153" s="26"/>
      <c r="E153" s="26"/>
      <c r="F153" s="26"/>
      <c r="G153" s="26"/>
    </row>
    <row r="154" spans="1:7" ht="24.95" customHeight="1" x14ac:dyDescent="0.15">
      <c r="A154" s="25" t="s">
        <v>303</v>
      </c>
      <c r="B154" s="25"/>
      <c r="C154" s="26" t="s">
        <v>268</v>
      </c>
      <c r="D154" s="26"/>
      <c r="E154" s="26"/>
      <c r="F154" s="26"/>
      <c r="G154" s="26"/>
    </row>
    <row r="155" spans="1:7" ht="15" customHeight="1" x14ac:dyDescent="0.15"/>
    <row r="156" spans="1:7" ht="24.95" customHeight="1" x14ac:dyDescent="0.15">
      <c r="A156" s="16" t="s">
        <v>410</v>
      </c>
      <c r="B156" s="16"/>
      <c r="C156" s="16"/>
      <c r="D156" s="16"/>
      <c r="E156" s="16"/>
      <c r="F156" s="16"/>
      <c r="G156" s="16"/>
    </row>
    <row r="157" spans="1:7" ht="15" customHeight="1" x14ac:dyDescent="0.15"/>
    <row r="158" spans="1:7" ht="60" customHeight="1" x14ac:dyDescent="0.15">
      <c r="A158" s="6" t="s">
        <v>205</v>
      </c>
      <c r="B158" s="21" t="s">
        <v>389</v>
      </c>
      <c r="C158" s="21"/>
      <c r="D158" s="21"/>
      <c r="E158" s="6" t="s">
        <v>406</v>
      </c>
      <c r="F158" s="6" t="s">
        <v>407</v>
      </c>
      <c r="G158" s="6" t="s">
        <v>408</v>
      </c>
    </row>
    <row r="159" spans="1:7" ht="15" customHeight="1" x14ac:dyDescent="0.15">
      <c r="A159" s="6">
        <v>1</v>
      </c>
      <c r="B159" s="21">
        <v>2</v>
      </c>
      <c r="C159" s="21"/>
      <c r="D159" s="21"/>
      <c r="E159" s="6">
        <v>3</v>
      </c>
      <c r="F159" s="6">
        <v>4</v>
      </c>
      <c r="G159" s="6">
        <v>5</v>
      </c>
    </row>
    <row r="160" spans="1:7" ht="20.100000000000001" customHeight="1" x14ac:dyDescent="0.15">
      <c r="A160" s="6" t="s">
        <v>322</v>
      </c>
      <c r="B160" s="20" t="s">
        <v>411</v>
      </c>
      <c r="C160" s="20"/>
      <c r="D160" s="20"/>
      <c r="E160" s="9">
        <v>200</v>
      </c>
      <c r="F160" s="9">
        <v>100</v>
      </c>
      <c r="G160" s="9">
        <v>200</v>
      </c>
    </row>
    <row r="161" spans="1:7" ht="20.100000000000001" customHeight="1" x14ac:dyDescent="0.15">
      <c r="A161" s="6" t="s">
        <v>323</v>
      </c>
      <c r="B161" s="20" t="s">
        <v>411</v>
      </c>
      <c r="C161" s="20"/>
      <c r="D161" s="20"/>
      <c r="E161" s="9">
        <v>1000</v>
      </c>
      <c r="F161" s="9">
        <v>100</v>
      </c>
      <c r="G161" s="9">
        <v>1000</v>
      </c>
    </row>
    <row r="162" spans="1:7" ht="24.95" customHeight="1" x14ac:dyDescent="0.15">
      <c r="A162" s="27" t="s">
        <v>379</v>
      </c>
      <c r="B162" s="27"/>
      <c r="C162" s="27"/>
      <c r="D162" s="27"/>
      <c r="E162" s="27"/>
      <c r="F162" s="27"/>
      <c r="G162" s="11">
        <f>SUBTOTAL(9,G160:G161)</f>
        <v>1200</v>
      </c>
    </row>
    <row r="163" spans="1:7" ht="24.95" customHeight="1" x14ac:dyDescent="0.15"/>
    <row r="164" spans="1:7" ht="20.100000000000001" customHeight="1" x14ac:dyDescent="0.15">
      <c r="A164" s="25" t="s">
        <v>300</v>
      </c>
      <c r="B164" s="25"/>
      <c r="C164" s="26" t="s">
        <v>141</v>
      </c>
      <c r="D164" s="26"/>
      <c r="E164" s="26"/>
      <c r="F164" s="26"/>
      <c r="G164" s="26"/>
    </row>
    <row r="165" spans="1:7" ht="20.100000000000001" customHeight="1" x14ac:dyDescent="0.15">
      <c r="A165" s="25" t="s">
        <v>301</v>
      </c>
      <c r="B165" s="25"/>
      <c r="C165" s="26" t="s">
        <v>302</v>
      </c>
      <c r="D165" s="26"/>
      <c r="E165" s="26"/>
      <c r="F165" s="26"/>
      <c r="G165" s="26"/>
    </row>
    <row r="166" spans="1:7" ht="24.95" customHeight="1" x14ac:dyDescent="0.15">
      <c r="A166" s="25" t="s">
        <v>303</v>
      </c>
      <c r="B166" s="25"/>
      <c r="C166" s="26" t="s">
        <v>268</v>
      </c>
      <c r="D166" s="26"/>
      <c r="E166" s="26"/>
      <c r="F166" s="26"/>
      <c r="G166" s="26"/>
    </row>
    <row r="167" spans="1:7" ht="15" customHeight="1" x14ac:dyDescent="0.15"/>
    <row r="168" spans="1:7" ht="24.95" customHeight="1" x14ac:dyDescent="0.15">
      <c r="A168" s="16" t="s">
        <v>405</v>
      </c>
      <c r="B168" s="16"/>
      <c r="C168" s="16"/>
      <c r="D168" s="16"/>
      <c r="E168" s="16"/>
      <c r="F168" s="16"/>
      <c r="G168" s="16"/>
    </row>
    <row r="169" spans="1:7" ht="15" customHeight="1" x14ac:dyDescent="0.15"/>
    <row r="170" spans="1:7" ht="60" customHeight="1" x14ac:dyDescent="0.15">
      <c r="A170" s="6" t="s">
        <v>205</v>
      </c>
      <c r="B170" s="21" t="s">
        <v>389</v>
      </c>
      <c r="C170" s="21"/>
      <c r="D170" s="21"/>
      <c r="E170" s="6" t="s">
        <v>406</v>
      </c>
      <c r="F170" s="6" t="s">
        <v>407</v>
      </c>
      <c r="G170" s="6" t="s">
        <v>408</v>
      </c>
    </row>
    <row r="171" spans="1:7" ht="15" customHeight="1" x14ac:dyDescent="0.15">
      <c r="A171" s="6">
        <v>1</v>
      </c>
      <c r="B171" s="21">
        <v>2</v>
      </c>
      <c r="C171" s="21"/>
      <c r="D171" s="21"/>
      <c r="E171" s="6">
        <v>3</v>
      </c>
      <c r="F171" s="6">
        <v>4</v>
      </c>
      <c r="G171" s="6">
        <v>5</v>
      </c>
    </row>
    <row r="172" spans="1:7" ht="20.100000000000001" customHeight="1" x14ac:dyDescent="0.15">
      <c r="A172" s="6" t="s">
        <v>210</v>
      </c>
      <c r="B172" s="20" t="s">
        <v>412</v>
      </c>
      <c r="C172" s="20"/>
      <c r="D172" s="20"/>
      <c r="E172" s="9">
        <v>47380.6</v>
      </c>
      <c r="F172" s="9">
        <v>1</v>
      </c>
      <c r="G172" s="9">
        <v>47380.6</v>
      </c>
    </row>
    <row r="173" spans="1:7" ht="20.100000000000001" customHeight="1" x14ac:dyDescent="0.15">
      <c r="A173" s="6" t="s">
        <v>210</v>
      </c>
      <c r="B173" s="20" t="s">
        <v>412</v>
      </c>
      <c r="C173" s="20"/>
      <c r="D173" s="20"/>
      <c r="E173" s="9">
        <v>47380.58</v>
      </c>
      <c r="F173" s="9">
        <v>1</v>
      </c>
      <c r="G173" s="9">
        <v>47380.58</v>
      </c>
    </row>
    <row r="174" spans="1:7" ht="20.100000000000001" customHeight="1" x14ac:dyDescent="0.15">
      <c r="A174" s="6" t="s">
        <v>210</v>
      </c>
      <c r="B174" s="20" t="s">
        <v>412</v>
      </c>
      <c r="C174" s="20"/>
      <c r="D174" s="20"/>
      <c r="E174" s="9">
        <v>47380.58</v>
      </c>
      <c r="F174" s="9">
        <v>1</v>
      </c>
      <c r="G174" s="9">
        <v>47380.58</v>
      </c>
    </row>
    <row r="175" spans="1:7" ht="20.100000000000001" customHeight="1" x14ac:dyDescent="0.15">
      <c r="A175" s="6" t="s">
        <v>210</v>
      </c>
      <c r="B175" s="20" t="s">
        <v>412</v>
      </c>
      <c r="C175" s="20"/>
      <c r="D175" s="20"/>
      <c r="E175" s="9">
        <v>47380.58</v>
      </c>
      <c r="F175" s="9">
        <v>1</v>
      </c>
      <c r="G175" s="9">
        <v>47380.58</v>
      </c>
    </row>
    <row r="176" spans="1:7" ht="20.100000000000001" customHeight="1" x14ac:dyDescent="0.15">
      <c r="A176" s="6" t="s">
        <v>210</v>
      </c>
      <c r="B176" s="20" t="s">
        <v>412</v>
      </c>
      <c r="C176" s="20"/>
      <c r="D176" s="20"/>
      <c r="E176" s="9">
        <v>47380.58</v>
      </c>
      <c r="F176" s="9">
        <v>1</v>
      </c>
      <c r="G176" s="9">
        <v>47380.58</v>
      </c>
    </row>
    <row r="177" spans="1:7" ht="20.100000000000001" customHeight="1" x14ac:dyDescent="0.15">
      <c r="A177" s="6" t="s">
        <v>210</v>
      </c>
      <c r="B177" s="20" t="s">
        <v>412</v>
      </c>
      <c r="C177" s="20"/>
      <c r="D177" s="20"/>
      <c r="E177" s="9">
        <v>46380.58</v>
      </c>
      <c r="F177" s="9">
        <v>1</v>
      </c>
      <c r="G177" s="9">
        <v>46380.58</v>
      </c>
    </row>
    <row r="178" spans="1:7" ht="20.100000000000001" customHeight="1" x14ac:dyDescent="0.15">
      <c r="A178" s="6" t="s">
        <v>316</v>
      </c>
      <c r="B178" s="20" t="s">
        <v>413</v>
      </c>
      <c r="C178" s="20"/>
      <c r="D178" s="20"/>
      <c r="E178" s="9">
        <v>34210.58</v>
      </c>
      <c r="F178" s="9">
        <v>1</v>
      </c>
      <c r="G178" s="9">
        <v>34210.58</v>
      </c>
    </row>
    <row r="179" spans="1:7" ht="20.100000000000001" customHeight="1" x14ac:dyDescent="0.15">
      <c r="A179" s="6" t="s">
        <v>316</v>
      </c>
      <c r="B179" s="20" t="s">
        <v>413</v>
      </c>
      <c r="C179" s="20"/>
      <c r="D179" s="20"/>
      <c r="E179" s="9">
        <v>34210.58</v>
      </c>
      <c r="F179" s="9">
        <v>1</v>
      </c>
      <c r="G179" s="9">
        <v>34210.58</v>
      </c>
    </row>
    <row r="180" spans="1:7" ht="20.100000000000001" customHeight="1" x14ac:dyDescent="0.15">
      <c r="A180" s="6" t="s">
        <v>316</v>
      </c>
      <c r="B180" s="20" t="s">
        <v>413</v>
      </c>
      <c r="C180" s="20"/>
      <c r="D180" s="20"/>
      <c r="E180" s="9">
        <v>34210.6</v>
      </c>
      <c r="F180" s="9">
        <v>1</v>
      </c>
      <c r="G180" s="9">
        <v>34210.6</v>
      </c>
    </row>
    <row r="181" spans="1:7" ht="20.100000000000001" customHeight="1" x14ac:dyDescent="0.15">
      <c r="A181" s="6" t="s">
        <v>316</v>
      </c>
      <c r="B181" s="20" t="s">
        <v>413</v>
      </c>
      <c r="C181" s="20"/>
      <c r="D181" s="20"/>
      <c r="E181" s="9">
        <v>34210.58</v>
      </c>
      <c r="F181" s="9">
        <v>1</v>
      </c>
      <c r="G181" s="9">
        <v>34210.58</v>
      </c>
    </row>
    <row r="182" spans="1:7" ht="20.100000000000001" customHeight="1" x14ac:dyDescent="0.15">
      <c r="A182" s="6" t="s">
        <v>316</v>
      </c>
      <c r="B182" s="20" t="s">
        <v>413</v>
      </c>
      <c r="C182" s="20"/>
      <c r="D182" s="20"/>
      <c r="E182" s="9">
        <v>34210.58</v>
      </c>
      <c r="F182" s="9">
        <v>1</v>
      </c>
      <c r="G182" s="9">
        <v>34210.58</v>
      </c>
    </row>
    <row r="183" spans="1:7" ht="20.100000000000001" customHeight="1" x14ac:dyDescent="0.15">
      <c r="A183" s="6" t="s">
        <v>316</v>
      </c>
      <c r="B183" s="20" t="s">
        <v>413</v>
      </c>
      <c r="C183" s="20"/>
      <c r="D183" s="20"/>
      <c r="E183" s="9">
        <v>34210.58</v>
      </c>
      <c r="F183" s="9">
        <v>1</v>
      </c>
      <c r="G183" s="9">
        <v>34210.58</v>
      </c>
    </row>
    <row r="184" spans="1:7" ht="24.95" customHeight="1" x14ac:dyDescent="0.15">
      <c r="A184" s="27" t="s">
        <v>379</v>
      </c>
      <c r="B184" s="27"/>
      <c r="C184" s="27"/>
      <c r="D184" s="27"/>
      <c r="E184" s="27"/>
      <c r="F184" s="27"/>
      <c r="G184" s="11">
        <f>SUBTOTAL(9,G172:G183)</f>
        <v>488547.00000000012</v>
      </c>
    </row>
    <row r="185" spans="1:7" ht="24.95" customHeight="1" x14ac:dyDescent="0.15"/>
    <row r="186" spans="1:7" ht="20.100000000000001" customHeight="1" x14ac:dyDescent="0.15">
      <c r="A186" s="25" t="s">
        <v>300</v>
      </c>
      <c r="B186" s="25"/>
      <c r="C186" s="26" t="s">
        <v>144</v>
      </c>
      <c r="D186" s="26"/>
      <c r="E186" s="26"/>
      <c r="F186" s="26"/>
      <c r="G186" s="26"/>
    </row>
    <row r="187" spans="1:7" ht="20.100000000000001" customHeight="1" x14ac:dyDescent="0.15">
      <c r="A187" s="25" t="s">
        <v>301</v>
      </c>
      <c r="B187" s="25"/>
      <c r="C187" s="26" t="s">
        <v>302</v>
      </c>
      <c r="D187" s="26"/>
      <c r="E187" s="26"/>
      <c r="F187" s="26"/>
      <c r="G187" s="26"/>
    </row>
    <row r="188" spans="1:7" ht="24.95" customHeight="1" x14ac:dyDescent="0.15">
      <c r="A188" s="25" t="s">
        <v>303</v>
      </c>
      <c r="B188" s="25"/>
      <c r="C188" s="26" t="s">
        <v>271</v>
      </c>
      <c r="D188" s="26"/>
      <c r="E188" s="26"/>
      <c r="F188" s="26"/>
      <c r="G188" s="26"/>
    </row>
    <row r="189" spans="1:7" ht="15" customHeight="1" x14ac:dyDescent="0.15"/>
    <row r="190" spans="1:7" ht="24.95" customHeight="1" x14ac:dyDescent="0.15">
      <c r="A190" s="16" t="s">
        <v>405</v>
      </c>
      <c r="B190" s="16"/>
      <c r="C190" s="16"/>
      <c r="D190" s="16"/>
      <c r="E190" s="16"/>
      <c r="F190" s="16"/>
      <c r="G190" s="16"/>
    </row>
    <row r="191" spans="1:7" ht="15" customHeight="1" x14ac:dyDescent="0.15"/>
    <row r="192" spans="1:7" ht="60" customHeight="1" x14ac:dyDescent="0.15">
      <c r="A192" s="6" t="s">
        <v>205</v>
      </c>
      <c r="B192" s="21" t="s">
        <v>389</v>
      </c>
      <c r="C192" s="21"/>
      <c r="D192" s="21"/>
      <c r="E192" s="6" t="s">
        <v>406</v>
      </c>
      <c r="F192" s="6" t="s">
        <v>407</v>
      </c>
      <c r="G192" s="6" t="s">
        <v>408</v>
      </c>
    </row>
    <row r="193" spans="1:7" ht="15" customHeight="1" x14ac:dyDescent="0.15">
      <c r="A193" s="6">
        <v>1</v>
      </c>
      <c r="B193" s="21">
        <v>2</v>
      </c>
      <c r="C193" s="21"/>
      <c r="D193" s="21"/>
      <c r="E193" s="6">
        <v>3</v>
      </c>
      <c r="F193" s="6">
        <v>4</v>
      </c>
      <c r="G193" s="6">
        <v>5</v>
      </c>
    </row>
    <row r="194" spans="1:7" ht="20.100000000000001" customHeight="1" x14ac:dyDescent="0.15">
      <c r="A194" s="6" t="s">
        <v>317</v>
      </c>
      <c r="B194" s="20" t="s">
        <v>409</v>
      </c>
      <c r="C194" s="20"/>
      <c r="D194" s="20"/>
      <c r="E194" s="9">
        <v>9900</v>
      </c>
      <c r="F194" s="9">
        <v>23</v>
      </c>
      <c r="G194" s="9">
        <v>2277</v>
      </c>
    </row>
    <row r="195" spans="1:7" ht="20.100000000000001" customHeight="1" x14ac:dyDescent="0.15">
      <c r="A195" s="6" t="s">
        <v>318</v>
      </c>
      <c r="B195" s="20" t="s">
        <v>409</v>
      </c>
      <c r="C195" s="20"/>
      <c r="D195" s="20"/>
      <c r="E195" s="9">
        <v>7960</v>
      </c>
      <c r="F195" s="9">
        <v>10</v>
      </c>
      <c r="G195" s="9">
        <v>796</v>
      </c>
    </row>
    <row r="196" spans="1:7" ht="20.100000000000001" customHeight="1" x14ac:dyDescent="0.15">
      <c r="A196" s="6" t="s">
        <v>319</v>
      </c>
      <c r="B196" s="20" t="s">
        <v>409</v>
      </c>
      <c r="C196" s="20"/>
      <c r="D196" s="20"/>
      <c r="E196" s="9">
        <v>14000</v>
      </c>
      <c r="F196" s="9">
        <v>30</v>
      </c>
      <c r="G196" s="9">
        <v>4200</v>
      </c>
    </row>
    <row r="197" spans="1:7" ht="20.100000000000001" customHeight="1" x14ac:dyDescent="0.15">
      <c r="A197" s="6" t="s">
        <v>320</v>
      </c>
      <c r="B197" s="20" t="s">
        <v>409</v>
      </c>
      <c r="C197" s="20"/>
      <c r="D197" s="20"/>
      <c r="E197" s="9">
        <v>10600</v>
      </c>
      <c r="F197" s="9">
        <v>30</v>
      </c>
      <c r="G197" s="9">
        <v>3180</v>
      </c>
    </row>
    <row r="198" spans="1:7" ht="24.95" customHeight="1" x14ac:dyDescent="0.15">
      <c r="A198" s="27" t="s">
        <v>379</v>
      </c>
      <c r="B198" s="27"/>
      <c r="C198" s="27"/>
      <c r="D198" s="27"/>
      <c r="E198" s="27"/>
      <c r="F198" s="27"/>
      <c r="G198" s="11">
        <f>SUBTOTAL(9,G194:G197)</f>
        <v>10453</v>
      </c>
    </row>
    <row r="199" spans="1:7" ht="24.95" customHeight="1" x14ac:dyDescent="0.15"/>
    <row r="200" spans="1:7" ht="20.100000000000001" customHeight="1" x14ac:dyDescent="0.15">
      <c r="A200" s="25" t="s">
        <v>300</v>
      </c>
      <c r="B200" s="25"/>
      <c r="C200" s="26" t="s">
        <v>147</v>
      </c>
      <c r="D200" s="26"/>
      <c r="E200" s="26"/>
      <c r="F200" s="26"/>
      <c r="G200" s="26"/>
    </row>
    <row r="201" spans="1:7" ht="20.100000000000001" customHeight="1" x14ac:dyDescent="0.15">
      <c r="A201" s="25" t="s">
        <v>301</v>
      </c>
      <c r="B201" s="25"/>
      <c r="C201" s="26" t="s">
        <v>302</v>
      </c>
      <c r="D201" s="26"/>
      <c r="E201" s="26"/>
      <c r="F201" s="26"/>
      <c r="G201" s="26"/>
    </row>
    <row r="202" spans="1:7" ht="24.95" customHeight="1" x14ac:dyDescent="0.15">
      <c r="A202" s="25" t="s">
        <v>303</v>
      </c>
      <c r="B202" s="25"/>
      <c r="C202" s="26" t="s">
        <v>271</v>
      </c>
      <c r="D202" s="26"/>
      <c r="E202" s="26"/>
      <c r="F202" s="26"/>
      <c r="G202" s="26"/>
    </row>
    <row r="203" spans="1:7" ht="15" customHeight="1" x14ac:dyDescent="0.15"/>
    <row r="204" spans="1:7" ht="24.95" customHeight="1" x14ac:dyDescent="0.15">
      <c r="A204" s="16" t="s">
        <v>410</v>
      </c>
      <c r="B204" s="16"/>
      <c r="C204" s="16"/>
      <c r="D204" s="16"/>
      <c r="E204" s="16"/>
      <c r="F204" s="16"/>
      <c r="G204" s="16"/>
    </row>
    <row r="205" spans="1:7" ht="15" customHeight="1" x14ac:dyDescent="0.15"/>
    <row r="206" spans="1:7" ht="60" customHeight="1" x14ac:dyDescent="0.15">
      <c r="A206" s="6" t="s">
        <v>205</v>
      </c>
      <c r="B206" s="21" t="s">
        <v>389</v>
      </c>
      <c r="C206" s="21"/>
      <c r="D206" s="21"/>
      <c r="E206" s="6" t="s">
        <v>406</v>
      </c>
      <c r="F206" s="6" t="s">
        <v>407</v>
      </c>
      <c r="G206" s="6" t="s">
        <v>408</v>
      </c>
    </row>
    <row r="207" spans="1:7" ht="15" customHeight="1" x14ac:dyDescent="0.15">
      <c r="A207" s="6">
        <v>1</v>
      </c>
      <c r="B207" s="21">
        <v>2</v>
      </c>
      <c r="C207" s="21"/>
      <c r="D207" s="21"/>
      <c r="E207" s="6">
        <v>3</v>
      </c>
      <c r="F207" s="6">
        <v>4</v>
      </c>
      <c r="G207" s="6">
        <v>5</v>
      </c>
    </row>
    <row r="208" spans="1:7" ht="20.100000000000001" customHeight="1" x14ac:dyDescent="0.15">
      <c r="A208" s="6" t="s">
        <v>322</v>
      </c>
      <c r="B208" s="20" t="s">
        <v>411</v>
      </c>
      <c r="C208" s="20"/>
      <c r="D208" s="20"/>
      <c r="E208" s="9">
        <v>200</v>
      </c>
      <c r="F208" s="9">
        <v>100</v>
      </c>
      <c r="G208" s="9">
        <v>200</v>
      </c>
    </row>
    <row r="209" spans="1:7" ht="20.100000000000001" customHeight="1" x14ac:dyDescent="0.15">
      <c r="A209" s="6" t="s">
        <v>323</v>
      </c>
      <c r="B209" s="20" t="s">
        <v>411</v>
      </c>
      <c r="C209" s="20"/>
      <c r="D209" s="20"/>
      <c r="E209" s="9">
        <v>1000</v>
      </c>
      <c r="F209" s="9">
        <v>100</v>
      </c>
      <c r="G209" s="9">
        <v>1000</v>
      </c>
    </row>
    <row r="210" spans="1:7" ht="24.95" customHeight="1" x14ac:dyDescent="0.15">
      <c r="A210" s="27" t="s">
        <v>379</v>
      </c>
      <c r="B210" s="27"/>
      <c r="C210" s="27"/>
      <c r="D210" s="27"/>
      <c r="E210" s="27"/>
      <c r="F210" s="27"/>
      <c r="G210" s="11">
        <f>SUBTOTAL(9,G208:G209)</f>
        <v>1200</v>
      </c>
    </row>
    <row r="211" spans="1:7" ht="24.95" customHeight="1" x14ac:dyDescent="0.15"/>
    <row r="212" spans="1:7" ht="20.100000000000001" customHeight="1" x14ac:dyDescent="0.15">
      <c r="A212" s="25" t="s">
        <v>300</v>
      </c>
      <c r="B212" s="25"/>
      <c r="C212" s="26" t="s">
        <v>141</v>
      </c>
      <c r="D212" s="26"/>
      <c r="E212" s="26"/>
      <c r="F212" s="26"/>
      <c r="G212" s="26"/>
    </row>
    <row r="213" spans="1:7" ht="20.100000000000001" customHeight="1" x14ac:dyDescent="0.15">
      <c r="A213" s="25" t="s">
        <v>301</v>
      </c>
      <c r="B213" s="25"/>
      <c r="C213" s="26" t="s">
        <v>302</v>
      </c>
      <c r="D213" s="26"/>
      <c r="E213" s="26"/>
      <c r="F213" s="26"/>
      <c r="G213" s="26"/>
    </row>
    <row r="214" spans="1:7" ht="24.95" customHeight="1" x14ac:dyDescent="0.15">
      <c r="A214" s="25" t="s">
        <v>303</v>
      </c>
      <c r="B214" s="25"/>
      <c r="C214" s="26" t="s">
        <v>271</v>
      </c>
      <c r="D214" s="26"/>
      <c r="E214" s="26"/>
      <c r="F214" s="26"/>
      <c r="G214" s="26"/>
    </row>
    <row r="215" spans="1:7" ht="15" customHeight="1" x14ac:dyDescent="0.15"/>
    <row r="216" spans="1:7" ht="24.95" customHeight="1" x14ac:dyDescent="0.15">
      <c r="A216" s="16" t="s">
        <v>405</v>
      </c>
      <c r="B216" s="16"/>
      <c r="C216" s="16"/>
      <c r="D216" s="16"/>
      <c r="E216" s="16"/>
      <c r="F216" s="16"/>
      <c r="G216" s="16"/>
    </row>
    <row r="217" spans="1:7" ht="15" customHeight="1" x14ac:dyDescent="0.15"/>
    <row r="218" spans="1:7" ht="60" customHeight="1" x14ac:dyDescent="0.15">
      <c r="A218" s="6" t="s">
        <v>205</v>
      </c>
      <c r="B218" s="21" t="s">
        <v>389</v>
      </c>
      <c r="C218" s="21"/>
      <c r="D218" s="21"/>
      <c r="E218" s="6" t="s">
        <v>406</v>
      </c>
      <c r="F218" s="6" t="s">
        <v>407</v>
      </c>
      <c r="G218" s="6" t="s">
        <v>408</v>
      </c>
    </row>
    <row r="219" spans="1:7" ht="15" customHeight="1" x14ac:dyDescent="0.15">
      <c r="A219" s="6">
        <v>1</v>
      </c>
      <c r="B219" s="21">
        <v>2</v>
      </c>
      <c r="C219" s="21"/>
      <c r="D219" s="21"/>
      <c r="E219" s="6">
        <v>3</v>
      </c>
      <c r="F219" s="6">
        <v>4</v>
      </c>
      <c r="G219" s="6">
        <v>5</v>
      </c>
    </row>
    <row r="220" spans="1:7" ht="20.100000000000001" customHeight="1" x14ac:dyDescent="0.15">
      <c r="A220" s="6" t="s">
        <v>210</v>
      </c>
      <c r="B220" s="20" t="s">
        <v>412</v>
      </c>
      <c r="C220" s="20"/>
      <c r="D220" s="20"/>
      <c r="E220" s="9">
        <v>47380.6</v>
      </c>
      <c r="F220" s="9">
        <v>1</v>
      </c>
      <c r="G220" s="9">
        <v>47380.6</v>
      </c>
    </row>
    <row r="221" spans="1:7" ht="20.100000000000001" customHeight="1" x14ac:dyDescent="0.15">
      <c r="A221" s="6" t="s">
        <v>210</v>
      </c>
      <c r="B221" s="20" t="s">
        <v>412</v>
      </c>
      <c r="C221" s="20"/>
      <c r="D221" s="20"/>
      <c r="E221" s="9">
        <v>47380.58</v>
      </c>
      <c r="F221" s="9">
        <v>1</v>
      </c>
      <c r="G221" s="9">
        <v>47380.58</v>
      </c>
    </row>
    <row r="222" spans="1:7" ht="20.100000000000001" customHeight="1" x14ac:dyDescent="0.15">
      <c r="A222" s="6" t="s">
        <v>210</v>
      </c>
      <c r="B222" s="20" t="s">
        <v>412</v>
      </c>
      <c r="C222" s="20"/>
      <c r="D222" s="20"/>
      <c r="E222" s="9">
        <v>47380.58</v>
      </c>
      <c r="F222" s="9">
        <v>1</v>
      </c>
      <c r="G222" s="9">
        <v>47380.58</v>
      </c>
    </row>
    <row r="223" spans="1:7" ht="20.100000000000001" customHeight="1" x14ac:dyDescent="0.15">
      <c r="A223" s="6" t="s">
        <v>210</v>
      </c>
      <c r="B223" s="20" t="s">
        <v>412</v>
      </c>
      <c r="C223" s="20"/>
      <c r="D223" s="20"/>
      <c r="E223" s="9">
        <v>47380.58</v>
      </c>
      <c r="F223" s="9">
        <v>1</v>
      </c>
      <c r="G223" s="9">
        <v>47380.58</v>
      </c>
    </row>
    <row r="224" spans="1:7" ht="20.100000000000001" customHeight="1" x14ac:dyDescent="0.15">
      <c r="A224" s="6" t="s">
        <v>210</v>
      </c>
      <c r="B224" s="20" t="s">
        <v>412</v>
      </c>
      <c r="C224" s="20"/>
      <c r="D224" s="20"/>
      <c r="E224" s="9">
        <v>47380.58</v>
      </c>
      <c r="F224" s="9">
        <v>1</v>
      </c>
      <c r="G224" s="9">
        <v>47380.58</v>
      </c>
    </row>
    <row r="225" spans="1:7" ht="20.100000000000001" customHeight="1" x14ac:dyDescent="0.15">
      <c r="A225" s="6" t="s">
        <v>210</v>
      </c>
      <c r="B225" s="20" t="s">
        <v>412</v>
      </c>
      <c r="C225" s="20"/>
      <c r="D225" s="20"/>
      <c r="E225" s="9">
        <v>46380.58</v>
      </c>
      <c r="F225" s="9">
        <v>1</v>
      </c>
      <c r="G225" s="9">
        <v>46380.58</v>
      </c>
    </row>
    <row r="226" spans="1:7" ht="20.100000000000001" customHeight="1" x14ac:dyDescent="0.15">
      <c r="A226" s="6" t="s">
        <v>316</v>
      </c>
      <c r="B226" s="20" t="s">
        <v>413</v>
      </c>
      <c r="C226" s="20"/>
      <c r="D226" s="20"/>
      <c r="E226" s="9">
        <v>34210.58</v>
      </c>
      <c r="F226" s="9">
        <v>1</v>
      </c>
      <c r="G226" s="9">
        <v>34210.58</v>
      </c>
    </row>
    <row r="227" spans="1:7" ht="20.100000000000001" customHeight="1" x14ac:dyDescent="0.15">
      <c r="A227" s="6" t="s">
        <v>316</v>
      </c>
      <c r="B227" s="20" t="s">
        <v>413</v>
      </c>
      <c r="C227" s="20"/>
      <c r="D227" s="20"/>
      <c r="E227" s="9">
        <v>34210.58</v>
      </c>
      <c r="F227" s="9">
        <v>1</v>
      </c>
      <c r="G227" s="9">
        <v>34210.58</v>
      </c>
    </row>
    <row r="228" spans="1:7" ht="20.100000000000001" customHeight="1" x14ac:dyDescent="0.15">
      <c r="A228" s="6" t="s">
        <v>316</v>
      </c>
      <c r="B228" s="20" t="s">
        <v>413</v>
      </c>
      <c r="C228" s="20"/>
      <c r="D228" s="20"/>
      <c r="E228" s="9">
        <v>34210.6</v>
      </c>
      <c r="F228" s="9">
        <v>1</v>
      </c>
      <c r="G228" s="9">
        <v>34210.6</v>
      </c>
    </row>
    <row r="229" spans="1:7" ht="20.100000000000001" customHeight="1" x14ac:dyDescent="0.15">
      <c r="A229" s="6" t="s">
        <v>316</v>
      </c>
      <c r="B229" s="20" t="s">
        <v>413</v>
      </c>
      <c r="C229" s="20"/>
      <c r="D229" s="20"/>
      <c r="E229" s="9">
        <v>34210.58</v>
      </c>
      <c r="F229" s="9">
        <v>1</v>
      </c>
      <c r="G229" s="9">
        <v>34210.58</v>
      </c>
    </row>
    <row r="230" spans="1:7" ht="20.100000000000001" customHeight="1" x14ac:dyDescent="0.15">
      <c r="A230" s="6" t="s">
        <v>316</v>
      </c>
      <c r="B230" s="20" t="s">
        <v>413</v>
      </c>
      <c r="C230" s="20"/>
      <c r="D230" s="20"/>
      <c r="E230" s="9">
        <v>34210.58</v>
      </c>
      <c r="F230" s="9">
        <v>1</v>
      </c>
      <c r="G230" s="9">
        <v>34210.58</v>
      </c>
    </row>
    <row r="231" spans="1:7" ht="20.100000000000001" customHeight="1" x14ac:dyDescent="0.15">
      <c r="A231" s="6" t="s">
        <v>316</v>
      </c>
      <c r="B231" s="20" t="s">
        <v>413</v>
      </c>
      <c r="C231" s="20"/>
      <c r="D231" s="20"/>
      <c r="E231" s="9">
        <v>34210.58</v>
      </c>
      <c r="F231" s="9">
        <v>1</v>
      </c>
      <c r="G231" s="9">
        <v>34210.58</v>
      </c>
    </row>
    <row r="232" spans="1:7" ht="24.95" customHeight="1" x14ac:dyDescent="0.15">
      <c r="A232" s="27" t="s">
        <v>379</v>
      </c>
      <c r="B232" s="27"/>
      <c r="C232" s="27"/>
      <c r="D232" s="27"/>
      <c r="E232" s="27"/>
      <c r="F232" s="27"/>
      <c r="G232" s="11">
        <f>SUBTOTAL(9,G220:G231)</f>
        <v>488547.00000000012</v>
      </c>
    </row>
    <row r="233" spans="1:7" ht="24.95" customHeight="1" x14ac:dyDescent="0.15"/>
    <row r="234" spans="1:7" ht="20.100000000000001" customHeight="1" x14ac:dyDescent="0.15">
      <c r="A234" s="25" t="s">
        <v>300</v>
      </c>
      <c r="B234" s="25"/>
      <c r="C234" s="26" t="s">
        <v>144</v>
      </c>
      <c r="D234" s="26"/>
      <c r="E234" s="26"/>
      <c r="F234" s="26"/>
      <c r="G234" s="26"/>
    </row>
    <row r="235" spans="1:7" ht="20.100000000000001" customHeight="1" x14ac:dyDescent="0.15">
      <c r="A235" s="25" t="s">
        <v>301</v>
      </c>
      <c r="B235" s="25"/>
      <c r="C235" s="26" t="s">
        <v>302</v>
      </c>
      <c r="D235" s="26"/>
      <c r="E235" s="26"/>
      <c r="F235" s="26"/>
      <c r="G235" s="26"/>
    </row>
    <row r="236" spans="1:7" ht="24.95" customHeight="1" x14ac:dyDescent="0.15">
      <c r="A236" s="25" t="s">
        <v>303</v>
      </c>
      <c r="B236" s="25"/>
      <c r="C236" s="26" t="s">
        <v>274</v>
      </c>
      <c r="D236" s="26"/>
      <c r="E236" s="26"/>
      <c r="F236" s="26"/>
      <c r="G236" s="26"/>
    </row>
    <row r="237" spans="1:7" ht="15" customHeight="1" x14ac:dyDescent="0.15"/>
    <row r="238" spans="1:7" ht="24.95" customHeight="1" x14ac:dyDescent="0.15">
      <c r="A238" s="16" t="s">
        <v>405</v>
      </c>
      <c r="B238" s="16"/>
      <c r="C238" s="16"/>
      <c r="D238" s="16"/>
      <c r="E238" s="16"/>
      <c r="F238" s="16"/>
      <c r="G238" s="16"/>
    </row>
    <row r="239" spans="1:7" ht="15" customHeight="1" x14ac:dyDescent="0.15"/>
    <row r="240" spans="1:7" ht="60" customHeight="1" x14ac:dyDescent="0.15">
      <c r="A240" s="6" t="s">
        <v>205</v>
      </c>
      <c r="B240" s="21" t="s">
        <v>389</v>
      </c>
      <c r="C240" s="21"/>
      <c r="D240" s="21"/>
      <c r="E240" s="6" t="s">
        <v>406</v>
      </c>
      <c r="F240" s="6" t="s">
        <v>407</v>
      </c>
      <c r="G240" s="6" t="s">
        <v>408</v>
      </c>
    </row>
    <row r="241" spans="1:7" ht="15" customHeight="1" x14ac:dyDescent="0.15">
      <c r="A241" s="6">
        <v>1</v>
      </c>
      <c r="B241" s="21">
        <v>2</v>
      </c>
      <c r="C241" s="21"/>
      <c r="D241" s="21"/>
      <c r="E241" s="6">
        <v>3</v>
      </c>
      <c r="F241" s="6">
        <v>4</v>
      </c>
      <c r="G241" s="6">
        <v>5</v>
      </c>
    </row>
    <row r="242" spans="1:7" ht="20.100000000000001" customHeight="1" x14ac:dyDescent="0.15">
      <c r="A242" s="6" t="s">
        <v>317</v>
      </c>
      <c r="B242" s="20" t="s">
        <v>409</v>
      </c>
      <c r="C242" s="20"/>
      <c r="D242" s="20"/>
      <c r="E242" s="9">
        <v>9900</v>
      </c>
      <c r="F242" s="9">
        <v>23</v>
      </c>
      <c r="G242" s="9">
        <v>2277</v>
      </c>
    </row>
    <row r="243" spans="1:7" ht="20.100000000000001" customHeight="1" x14ac:dyDescent="0.15">
      <c r="A243" s="6" t="s">
        <v>318</v>
      </c>
      <c r="B243" s="20" t="s">
        <v>409</v>
      </c>
      <c r="C243" s="20"/>
      <c r="D243" s="20"/>
      <c r="E243" s="9">
        <v>7960</v>
      </c>
      <c r="F243" s="9">
        <v>10</v>
      </c>
      <c r="G243" s="9">
        <v>796</v>
      </c>
    </row>
    <row r="244" spans="1:7" ht="20.100000000000001" customHeight="1" x14ac:dyDescent="0.15">
      <c r="A244" s="6" t="s">
        <v>319</v>
      </c>
      <c r="B244" s="20" t="s">
        <v>409</v>
      </c>
      <c r="C244" s="20"/>
      <c r="D244" s="20"/>
      <c r="E244" s="9">
        <v>14000</v>
      </c>
      <c r="F244" s="9">
        <v>30</v>
      </c>
      <c r="G244" s="9">
        <v>4200</v>
      </c>
    </row>
    <row r="245" spans="1:7" ht="20.100000000000001" customHeight="1" x14ac:dyDescent="0.15">
      <c r="A245" s="6" t="s">
        <v>320</v>
      </c>
      <c r="B245" s="20" t="s">
        <v>409</v>
      </c>
      <c r="C245" s="20"/>
      <c r="D245" s="20"/>
      <c r="E245" s="9">
        <v>10600</v>
      </c>
      <c r="F245" s="9">
        <v>30</v>
      </c>
      <c r="G245" s="9">
        <v>3180</v>
      </c>
    </row>
    <row r="246" spans="1:7" ht="24.95" customHeight="1" x14ac:dyDescent="0.15">
      <c r="A246" s="27" t="s">
        <v>379</v>
      </c>
      <c r="B246" s="27"/>
      <c r="C246" s="27"/>
      <c r="D246" s="27"/>
      <c r="E246" s="27"/>
      <c r="F246" s="27"/>
      <c r="G246" s="11">
        <f>SUBTOTAL(9,G242:G245)</f>
        <v>10453</v>
      </c>
    </row>
    <row r="247" spans="1:7" ht="24.95" customHeight="1" x14ac:dyDescent="0.15"/>
    <row r="248" spans="1:7" ht="20.100000000000001" customHeight="1" x14ac:dyDescent="0.15">
      <c r="A248" s="25" t="s">
        <v>300</v>
      </c>
      <c r="B248" s="25"/>
      <c r="C248" s="26" t="s">
        <v>147</v>
      </c>
      <c r="D248" s="26"/>
      <c r="E248" s="26"/>
      <c r="F248" s="26"/>
      <c r="G248" s="26"/>
    </row>
    <row r="249" spans="1:7" ht="20.100000000000001" customHeight="1" x14ac:dyDescent="0.15">
      <c r="A249" s="25" t="s">
        <v>301</v>
      </c>
      <c r="B249" s="25"/>
      <c r="C249" s="26" t="s">
        <v>302</v>
      </c>
      <c r="D249" s="26"/>
      <c r="E249" s="26"/>
      <c r="F249" s="26"/>
      <c r="G249" s="26"/>
    </row>
    <row r="250" spans="1:7" ht="24.95" customHeight="1" x14ac:dyDescent="0.15">
      <c r="A250" s="25" t="s">
        <v>303</v>
      </c>
      <c r="B250" s="25"/>
      <c r="C250" s="26" t="s">
        <v>274</v>
      </c>
      <c r="D250" s="26"/>
      <c r="E250" s="26"/>
      <c r="F250" s="26"/>
      <c r="G250" s="26"/>
    </row>
    <row r="251" spans="1:7" ht="15" customHeight="1" x14ac:dyDescent="0.15"/>
    <row r="252" spans="1:7" ht="24.95" customHeight="1" x14ac:dyDescent="0.15">
      <c r="A252" s="16" t="s">
        <v>410</v>
      </c>
      <c r="B252" s="16"/>
      <c r="C252" s="16"/>
      <c r="D252" s="16"/>
      <c r="E252" s="16"/>
      <c r="F252" s="16"/>
      <c r="G252" s="16"/>
    </row>
    <row r="253" spans="1:7" ht="15" customHeight="1" x14ac:dyDescent="0.15"/>
    <row r="254" spans="1:7" ht="60" customHeight="1" x14ac:dyDescent="0.15">
      <c r="A254" s="6" t="s">
        <v>205</v>
      </c>
      <c r="B254" s="21" t="s">
        <v>389</v>
      </c>
      <c r="C254" s="21"/>
      <c r="D254" s="21"/>
      <c r="E254" s="6" t="s">
        <v>406</v>
      </c>
      <c r="F254" s="6" t="s">
        <v>407</v>
      </c>
      <c r="G254" s="6" t="s">
        <v>408</v>
      </c>
    </row>
    <row r="255" spans="1:7" ht="15" customHeight="1" x14ac:dyDescent="0.15">
      <c r="A255" s="6">
        <v>1</v>
      </c>
      <c r="B255" s="21">
        <v>2</v>
      </c>
      <c r="C255" s="21"/>
      <c r="D255" s="21"/>
      <c r="E255" s="6">
        <v>3</v>
      </c>
      <c r="F255" s="6">
        <v>4</v>
      </c>
      <c r="G255" s="6">
        <v>5</v>
      </c>
    </row>
    <row r="256" spans="1:7" ht="20.100000000000001" customHeight="1" x14ac:dyDescent="0.15">
      <c r="A256" s="6" t="s">
        <v>322</v>
      </c>
      <c r="B256" s="20" t="s">
        <v>411</v>
      </c>
      <c r="C256" s="20"/>
      <c r="D256" s="20"/>
      <c r="E256" s="9">
        <v>200</v>
      </c>
      <c r="F256" s="9">
        <v>100</v>
      </c>
      <c r="G256" s="9">
        <v>200</v>
      </c>
    </row>
    <row r="257" spans="1:7" ht="20.100000000000001" customHeight="1" x14ac:dyDescent="0.15">
      <c r="A257" s="6" t="s">
        <v>323</v>
      </c>
      <c r="B257" s="20" t="s">
        <v>411</v>
      </c>
      <c r="C257" s="20"/>
      <c r="D257" s="20"/>
      <c r="E257" s="9">
        <v>1000</v>
      </c>
      <c r="F257" s="9">
        <v>100</v>
      </c>
      <c r="G257" s="9">
        <v>1000</v>
      </c>
    </row>
    <row r="258" spans="1:7" ht="24.95" customHeight="1" x14ac:dyDescent="0.15">
      <c r="A258" s="27" t="s">
        <v>379</v>
      </c>
      <c r="B258" s="27"/>
      <c r="C258" s="27"/>
      <c r="D258" s="27"/>
      <c r="E258" s="27"/>
      <c r="F258" s="27"/>
      <c r="G258" s="11">
        <f>SUBTOTAL(9,G256:G257)</f>
        <v>1200</v>
      </c>
    </row>
    <row r="259" spans="1:7" ht="24.95" customHeight="1" x14ac:dyDescent="0.15"/>
    <row r="260" spans="1:7" ht="20.100000000000001" customHeight="1" x14ac:dyDescent="0.15">
      <c r="A260" s="25" t="s">
        <v>300</v>
      </c>
      <c r="B260" s="25"/>
      <c r="C260" s="26" t="s">
        <v>141</v>
      </c>
      <c r="D260" s="26"/>
      <c r="E260" s="26"/>
      <c r="F260" s="26"/>
      <c r="G260" s="26"/>
    </row>
    <row r="261" spans="1:7" ht="20.100000000000001" customHeight="1" x14ac:dyDescent="0.15">
      <c r="A261" s="25" t="s">
        <v>301</v>
      </c>
      <c r="B261" s="25"/>
      <c r="C261" s="26" t="s">
        <v>302</v>
      </c>
      <c r="D261" s="26"/>
      <c r="E261" s="26"/>
      <c r="F261" s="26"/>
      <c r="G261" s="26"/>
    </row>
    <row r="262" spans="1:7" ht="24.95" customHeight="1" x14ac:dyDescent="0.15">
      <c r="A262" s="25" t="s">
        <v>303</v>
      </c>
      <c r="B262" s="25"/>
      <c r="C262" s="26" t="s">
        <v>274</v>
      </c>
      <c r="D262" s="26"/>
      <c r="E262" s="26"/>
      <c r="F262" s="26"/>
      <c r="G262" s="26"/>
    </row>
    <row r="263" spans="1:7" ht="15" customHeight="1" x14ac:dyDescent="0.15"/>
    <row r="264" spans="1:7" ht="24.95" customHeight="1" x14ac:dyDescent="0.15">
      <c r="A264" s="16" t="s">
        <v>405</v>
      </c>
      <c r="B264" s="16"/>
      <c r="C264" s="16"/>
      <c r="D264" s="16"/>
      <c r="E264" s="16"/>
      <c r="F264" s="16"/>
      <c r="G264" s="16"/>
    </row>
    <row r="265" spans="1:7" ht="15" customHeight="1" x14ac:dyDescent="0.15"/>
    <row r="266" spans="1:7" ht="60" customHeight="1" x14ac:dyDescent="0.15">
      <c r="A266" s="6" t="s">
        <v>205</v>
      </c>
      <c r="B266" s="21" t="s">
        <v>389</v>
      </c>
      <c r="C266" s="21"/>
      <c r="D266" s="21"/>
      <c r="E266" s="6" t="s">
        <v>406</v>
      </c>
      <c r="F266" s="6" t="s">
        <v>407</v>
      </c>
      <c r="G266" s="6" t="s">
        <v>408</v>
      </c>
    </row>
    <row r="267" spans="1:7" ht="15" customHeight="1" x14ac:dyDescent="0.15">
      <c r="A267" s="6">
        <v>1</v>
      </c>
      <c r="B267" s="21">
        <v>2</v>
      </c>
      <c r="C267" s="21"/>
      <c r="D267" s="21"/>
      <c r="E267" s="6">
        <v>3</v>
      </c>
      <c r="F267" s="6">
        <v>4</v>
      </c>
      <c r="G267" s="6">
        <v>5</v>
      </c>
    </row>
    <row r="268" spans="1:7" ht="20.100000000000001" customHeight="1" x14ac:dyDescent="0.15">
      <c r="A268" s="6" t="s">
        <v>210</v>
      </c>
      <c r="B268" s="20" t="s">
        <v>412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412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210</v>
      </c>
      <c r="B270" s="20" t="s">
        <v>412</v>
      </c>
      <c r="C270" s="20"/>
      <c r="D270" s="20"/>
      <c r="E270" s="9">
        <v>47380.58</v>
      </c>
      <c r="F270" s="9">
        <v>1</v>
      </c>
      <c r="G270" s="9">
        <v>47380.58</v>
      </c>
    </row>
    <row r="271" spans="1:7" ht="20.100000000000001" customHeight="1" x14ac:dyDescent="0.15">
      <c r="A271" s="6" t="s">
        <v>210</v>
      </c>
      <c r="B271" s="20" t="s">
        <v>412</v>
      </c>
      <c r="C271" s="20"/>
      <c r="D271" s="20"/>
      <c r="E271" s="9">
        <v>47380.58</v>
      </c>
      <c r="F271" s="9">
        <v>1</v>
      </c>
      <c r="G271" s="9">
        <v>47380.58</v>
      </c>
    </row>
    <row r="272" spans="1:7" ht="20.100000000000001" customHeight="1" x14ac:dyDescent="0.15">
      <c r="A272" s="6" t="s">
        <v>210</v>
      </c>
      <c r="B272" s="20" t="s">
        <v>412</v>
      </c>
      <c r="C272" s="20"/>
      <c r="D272" s="20"/>
      <c r="E272" s="9">
        <v>47380.58</v>
      </c>
      <c r="F272" s="9">
        <v>1</v>
      </c>
      <c r="G272" s="9">
        <v>47380.58</v>
      </c>
    </row>
    <row r="273" spans="1:7" ht="20.100000000000001" customHeight="1" x14ac:dyDescent="0.15">
      <c r="A273" s="6" t="s">
        <v>210</v>
      </c>
      <c r="B273" s="20" t="s">
        <v>412</v>
      </c>
      <c r="C273" s="20"/>
      <c r="D273" s="20"/>
      <c r="E273" s="9">
        <v>46380.58</v>
      </c>
      <c r="F273" s="9">
        <v>1</v>
      </c>
      <c r="G273" s="9">
        <v>46380.58</v>
      </c>
    </row>
    <row r="274" spans="1:7" ht="20.100000000000001" customHeight="1" x14ac:dyDescent="0.15">
      <c r="A274" s="6" t="s">
        <v>316</v>
      </c>
      <c r="B274" s="20" t="s">
        <v>413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316</v>
      </c>
      <c r="B275" s="20" t="s">
        <v>413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0.100000000000001" customHeight="1" x14ac:dyDescent="0.15">
      <c r="A276" s="6" t="s">
        <v>316</v>
      </c>
      <c r="B276" s="20" t="s">
        <v>413</v>
      </c>
      <c r="C276" s="20"/>
      <c r="D276" s="20"/>
      <c r="E276" s="9">
        <v>34210.6</v>
      </c>
      <c r="F276" s="9">
        <v>1</v>
      </c>
      <c r="G276" s="9">
        <v>34210.6</v>
      </c>
    </row>
    <row r="277" spans="1:7" ht="20.100000000000001" customHeight="1" x14ac:dyDescent="0.15">
      <c r="A277" s="6" t="s">
        <v>316</v>
      </c>
      <c r="B277" s="20" t="s">
        <v>413</v>
      </c>
      <c r="C277" s="20"/>
      <c r="D277" s="20"/>
      <c r="E277" s="9">
        <v>34210.58</v>
      </c>
      <c r="F277" s="9">
        <v>1</v>
      </c>
      <c r="G277" s="9">
        <v>34210.58</v>
      </c>
    </row>
    <row r="278" spans="1:7" ht="20.100000000000001" customHeight="1" x14ac:dyDescent="0.15">
      <c r="A278" s="6" t="s">
        <v>316</v>
      </c>
      <c r="B278" s="20" t="s">
        <v>413</v>
      </c>
      <c r="C278" s="20"/>
      <c r="D278" s="20"/>
      <c r="E278" s="9">
        <v>34210.58</v>
      </c>
      <c r="F278" s="9">
        <v>1</v>
      </c>
      <c r="G278" s="9">
        <v>34210.58</v>
      </c>
    </row>
    <row r="279" spans="1:7" ht="20.100000000000001" customHeight="1" x14ac:dyDescent="0.15">
      <c r="A279" s="6" t="s">
        <v>316</v>
      </c>
      <c r="B279" s="20" t="s">
        <v>413</v>
      </c>
      <c r="C279" s="20"/>
      <c r="D279" s="20"/>
      <c r="E279" s="9">
        <v>34210.58</v>
      </c>
      <c r="F279" s="9">
        <v>1</v>
      </c>
      <c r="G279" s="9">
        <v>34210.58</v>
      </c>
    </row>
    <row r="280" spans="1:7" ht="24.95" customHeight="1" x14ac:dyDescent="0.15">
      <c r="A280" s="27" t="s">
        <v>379</v>
      </c>
      <c r="B280" s="27"/>
      <c r="C280" s="27"/>
      <c r="D280" s="27"/>
      <c r="E280" s="27"/>
      <c r="F280" s="27"/>
      <c r="G280" s="11">
        <f>SUBTOTAL(9,G268:G279)</f>
        <v>488547.00000000012</v>
      </c>
    </row>
    <row r="281" spans="1:7" ht="24.95" customHeight="1" x14ac:dyDescent="0.15"/>
    <row r="282" spans="1:7" ht="24.95" customHeight="1" x14ac:dyDescent="0.15">
      <c r="A282" s="25" t="s">
        <v>300</v>
      </c>
      <c r="B282" s="25"/>
      <c r="C282" s="26"/>
      <c r="D282" s="26"/>
      <c r="E282" s="26"/>
      <c r="F282" s="26"/>
      <c r="G282" s="26"/>
    </row>
    <row r="283" spans="1:7" ht="24.95" customHeight="1" x14ac:dyDescent="0.15">
      <c r="A283" s="25" t="s">
        <v>301</v>
      </c>
      <c r="B283" s="25"/>
      <c r="C283" s="26"/>
      <c r="D283" s="26"/>
      <c r="E283" s="26"/>
      <c r="F283" s="26"/>
      <c r="G283" s="26"/>
    </row>
    <row r="284" spans="1:7" ht="24.95" customHeight="1" x14ac:dyDescent="0.15">
      <c r="A284" s="25" t="s">
        <v>303</v>
      </c>
      <c r="B284" s="25"/>
      <c r="C284" s="26"/>
      <c r="D284" s="26"/>
      <c r="E284" s="26"/>
      <c r="F284" s="26"/>
      <c r="G284" s="26"/>
    </row>
    <row r="285" spans="1:7" ht="15" customHeight="1" x14ac:dyDescent="0.15"/>
    <row r="286" spans="1:7" ht="24.95" customHeight="1" x14ac:dyDescent="0.15">
      <c r="A286" s="16" t="s">
        <v>414</v>
      </c>
      <c r="B286" s="16"/>
      <c r="C286" s="16"/>
      <c r="D286" s="16"/>
      <c r="E286" s="16"/>
      <c r="F286" s="16"/>
      <c r="G286" s="16"/>
    </row>
    <row r="287" spans="1:7" ht="15" customHeight="1" x14ac:dyDescent="0.15"/>
    <row r="288" spans="1:7" ht="50.1" customHeight="1" x14ac:dyDescent="0.15">
      <c r="A288" s="6" t="s">
        <v>205</v>
      </c>
      <c r="B288" s="21" t="s">
        <v>40</v>
      </c>
      <c r="C288" s="21"/>
      <c r="D288" s="21"/>
      <c r="E288" s="6" t="s">
        <v>385</v>
      </c>
      <c r="F288" s="6" t="s">
        <v>386</v>
      </c>
      <c r="G288" s="6" t="s">
        <v>387</v>
      </c>
    </row>
    <row r="289" spans="1:7" ht="24.95" customHeight="1" x14ac:dyDescent="0.15">
      <c r="A289" s="6" t="s">
        <v>56</v>
      </c>
      <c r="B289" s="6" t="s">
        <v>56</v>
      </c>
      <c r="C289" s="6" t="s">
        <v>56</v>
      </c>
      <c r="D289" s="6" t="s">
        <v>56</v>
      </c>
      <c r="E289" s="6" t="s">
        <v>56</v>
      </c>
      <c r="F289" s="6" t="s">
        <v>56</v>
      </c>
      <c r="G289" s="6" t="s">
        <v>56</v>
      </c>
    </row>
    <row r="290" spans="1:7" ht="24.95" customHeight="1" x14ac:dyDescent="0.15"/>
    <row r="291" spans="1:7" ht="24.95" customHeight="1" x14ac:dyDescent="0.15">
      <c r="A291" s="25" t="s">
        <v>300</v>
      </c>
      <c r="B291" s="25"/>
      <c r="C291" s="26"/>
      <c r="D291" s="26"/>
      <c r="E291" s="26"/>
      <c r="F291" s="26"/>
      <c r="G291" s="26"/>
    </row>
    <row r="292" spans="1:7" ht="24.95" customHeight="1" x14ac:dyDescent="0.15">
      <c r="A292" s="25" t="s">
        <v>301</v>
      </c>
      <c r="B292" s="25"/>
      <c r="C292" s="26"/>
      <c r="D292" s="26"/>
      <c r="E292" s="26"/>
      <c r="F292" s="26"/>
      <c r="G292" s="26"/>
    </row>
    <row r="293" spans="1:7" ht="24.95" customHeight="1" x14ac:dyDescent="0.15">
      <c r="A293" s="25" t="s">
        <v>303</v>
      </c>
      <c r="B293" s="25"/>
      <c r="C293" s="26"/>
      <c r="D293" s="26"/>
      <c r="E293" s="26"/>
      <c r="F293" s="26"/>
      <c r="G293" s="26"/>
    </row>
    <row r="294" spans="1:7" ht="15" customHeight="1" x14ac:dyDescent="0.15"/>
    <row r="295" spans="1:7" ht="24.95" customHeight="1" x14ac:dyDescent="0.15">
      <c r="A295" s="16" t="s">
        <v>414</v>
      </c>
      <c r="B295" s="16"/>
      <c r="C295" s="16"/>
      <c r="D295" s="16"/>
      <c r="E295" s="16"/>
      <c r="F295" s="16"/>
      <c r="G295" s="16"/>
    </row>
    <row r="296" spans="1:7" ht="15" customHeight="1" x14ac:dyDescent="0.15"/>
    <row r="297" spans="1:7" ht="50.1" customHeight="1" x14ac:dyDescent="0.15">
      <c r="A297" s="6" t="s">
        <v>205</v>
      </c>
      <c r="B297" s="21" t="s">
        <v>40</v>
      </c>
      <c r="C297" s="21"/>
      <c r="D297" s="21"/>
      <c r="E297" s="6" t="s">
        <v>385</v>
      </c>
      <c r="F297" s="6" t="s">
        <v>386</v>
      </c>
      <c r="G297" s="6" t="s">
        <v>387</v>
      </c>
    </row>
    <row r="298" spans="1:7" ht="24.95" customHeight="1" x14ac:dyDescent="0.15">
      <c r="A298" s="6" t="s">
        <v>56</v>
      </c>
      <c r="B298" s="6" t="s">
        <v>56</v>
      </c>
      <c r="C298" s="6" t="s">
        <v>56</v>
      </c>
      <c r="D298" s="6" t="s">
        <v>56</v>
      </c>
      <c r="E298" s="6" t="s">
        <v>56</v>
      </c>
      <c r="F298" s="6" t="s">
        <v>56</v>
      </c>
      <c r="G298" s="6" t="s">
        <v>56</v>
      </c>
    </row>
    <row r="299" spans="1:7" ht="24.95" customHeight="1" x14ac:dyDescent="0.15"/>
    <row r="300" spans="1:7" ht="24.95" customHeight="1" x14ac:dyDescent="0.15">
      <c r="A300" s="25" t="s">
        <v>300</v>
      </c>
      <c r="B300" s="25"/>
      <c r="C300" s="26"/>
      <c r="D300" s="26"/>
      <c r="E300" s="26"/>
      <c r="F300" s="26"/>
      <c r="G300" s="26"/>
    </row>
    <row r="301" spans="1:7" ht="24.95" customHeight="1" x14ac:dyDescent="0.15">
      <c r="A301" s="25" t="s">
        <v>301</v>
      </c>
      <c r="B301" s="25"/>
      <c r="C301" s="26"/>
      <c r="D301" s="26"/>
      <c r="E301" s="26"/>
      <c r="F301" s="26"/>
      <c r="G301" s="26"/>
    </row>
    <row r="302" spans="1:7" ht="24.95" customHeight="1" x14ac:dyDescent="0.15">
      <c r="A302" s="25" t="s">
        <v>303</v>
      </c>
      <c r="B302" s="25"/>
      <c r="C302" s="26"/>
      <c r="D302" s="26"/>
      <c r="E302" s="26"/>
      <c r="F302" s="26"/>
      <c r="G302" s="26"/>
    </row>
    <row r="303" spans="1:7" ht="15" customHeight="1" x14ac:dyDescent="0.15"/>
    <row r="304" spans="1:7" ht="24.95" customHeight="1" x14ac:dyDescent="0.15">
      <c r="A304" s="16" t="s">
        <v>414</v>
      </c>
      <c r="B304" s="16"/>
      <c r="C304" s="16"/>
      <c r="D304" s="16"/>
      <c r="E304" s="16"/>
      <c r="F304" s="16"/>
      <c r="G304" s="16"/>
    </row>
    <row r="305" spans="1:7" ht="15" customHeight="1" x14ac:dyDescent="0.15"/>
    <row r="306" spans="1:7" ht="50.1" customHeight="1" x14ac:dyDescent="0.15">
      <c r="A306" s="6" t="s">
        <v>205</v>
      </c>
      <c r="B306" s="21" t="s">
        <v>40</v>
      </c>
      <c r="C306" s="21"/>
      <c r="D306" s="21"/>
      <c r="E306" s="6" t="s">
        <v>385</v>
      </c>
      <c r="F306" s="6" t="s">
        <v>386</v>
      </c>
      <c r="G306" s="6" t="s">
        <v>387</v>
      </c>
    </row>
    <row r="307" spans="1:7" ht="24.95" customHeight="1" x14ac:dyDescent="0.15">
      <c r="A307" s="6" t="s">
        <v>56</v>
      </c>
      <c r="B307" s="6" t="s">
        <v>56</v>
      </c>
      <c r="C307" s="6" t="s">
        <v>56</v>
      </c>
      <c r="D307" s="6" t="s">
        <v>56</v>
      </c>
      <c r="E307" s="6" t="s">
        <v>56</v>
      </c>
      <c r="F307" s="6" t="s">
        <v>56</v>
      </c>
      <c r="G307" s="6" t="s">
        <v>56</v>
      </c>
    </row>
    <row r="308" spans="1:7" ht="24.95" customHeight="1" x14ac:dyDescent="0.15"/>
    <row r="309" spans="1:7" ht="24.95" customHeight="1" x14ac:dyDescent="0.15">
      <c r="A309" s="25" t="s">
        <v>300</v>
      </c>
      <c r="B309" s="25"/>
      <c r="C309" s="26"/>
      <c r="D309" s="26"/>
      <c r="E309" s="26"/>
      <c r="F309" s="26"/>
      <c r="G309" s="26"/>
    </row>
    <row r="310" spans="1:7" ht="24.95" customHeight="1" x14ac:dyDescent="0.15">
      <c r="A310" s="25" t="s">
        <v>301</v>
      </c>
      <c r="B310" s="25"/>
      <c r="C310" s="26"/>
      <c r="D310" s="26"/>
      <c r="E310" s="26"/>
      <c r="F310" s="26"/>
      <c r="G310" s="26"/>
    </row>
    <row r="311" spans="1:7" ht="24.95" customHeight="1" x14ac:dyDescent="0.15">
      <c r="A311" s="25" t="s">
        <v>303</v>
      </c>
      <c r="B311" s="25"/>
      <c r="C311" s="26"/>
      <c r="D311" s="26"/>
      <c r="E311" s="26"/>
      <c r="F311" s="26"/>
      <c r="G311" s="26"/>
    </row>
    <row r="312" spans="1:7" ht="15" customHeight="1" x14ac:dyDescent="0.15"/>
    <row r="313" spans="1:7" ht="24.95" customHeight="1" x14ac:dyDescent="0.15">
      <c r="A313" s="16" t="s">
        <v>415</v>
      </c>
      <c r="B313" s="16"/>
      <c r="C313" s="16"/>
      <c r="D313" s="16"/>
      <c r="E313" s="16"/>
      <c r="F313" s="16"/>
      <c r="G313" s="16"/>
    </row>
    <row r="314" spans="1:7" ht="15" customHeight="1" x14ac:dyDescent="0.15"/>
    <row r="315" spans="1:7" ht="50.1" customHeight="1" x14ac:dyDescent="0.15">
      <c r="A315" s="6" t="s">
        <v>205</v>
      </c>
      <c r="B315" s="21" t="s">
        <v>40</v>
      </c>
      <c r="C315" s="21"/>
      <c r="D315" s="21"/>
      <c r="E315" s="6" t="s">
        <v>385</v>
      </c>
      <c r="F315" s="6" t="s">
        <v>386</v>
      </c>
      <c r="G315" s="6" t="s">
        <v>387</v>
      </c>
    </row>
    <row r="316" spans="1:7" ht="24.95" customHeight="1" x14ac:dyDescent="0.15">
      <c r="A316" s="6" t="s">
        <v>56</v>
      </c>
      <c r="B316" s="6" t="s">
        <v>56</v>
      </c>
      <c r="C316" s="6" t="s">
        <v>56</v>
      </c>
      <c r="D316" s="6" t="s">
        <v>56</v>
      </c>
      <c r="E316" s="6" t="s">
        <v>56</v>
      </c>
      <c r="F316" s="6" t="s">
        <v>56</v>
      </c>
      <c r="G316" s="6" t="s">
        <v>56</v>
      </c>
    </row>
    <row r="317" spans="1:7" ht="24.95" customHeight="1" x14ac:dyDescent="0.15"/>
    <row r="318" spans="1:7" ht="24.95" customHeight="1" x14ac:dyDescent="0.15">
      <c r="A318" s="25" t="s">
        <v>300</v>
      </c>
      <c r="B318" s="25"/>
      <c r="C318" s="26"/>
      <c r="D318" s="26"/>
      <c r="E318" s="26"/>
      <c r="F318" s="26"/>
      <c r="G318" s="26"/>
    </row>
    <row r="319" spans="1:7" ht="24.95" customHeight="1" x14ac:dyDescent="0.15">
      <c r="A319" s="25" t="s">
        <v>301</v>
      </c>
      <c r="B319" s="25"/>
      <c r="C319" s="26"/>
      <c r="D319" s="26"/>
      <c r="E319" s="26"/>
      <c r="F319" s="26"/>
      <c r="G319" s="26"/>
    </row>
    <row r="320" spans="1:7" ht="24.95" customHeight="1" x14ac:dyDescent="0.15">
      <c r="A320" s="25" t="s">
        <v>303</v>
      </c>
      <c r="B320" s="25"/>
      <c r="C320" s="26"/>
      <c r="D320" s="26"/>
      <c r="E320" s="26"/>
      <c r="F320" s="26"/>
      <c r="G320" s="26"/>
    </row>
    <row r="321" spans="1:7" ht="15" customHeight="1" x14ac:dyDescent="0.15"/>
    <row r="322" spans="1:7" ht="24.95" customHeight="1" x14ac:dyDescent="0.15">
      <c r="A322" s="16" t="s">
        <v>415</v>
      </c>
      <c r="B322" s="16"/>
      <c r="C322" s="16"/>
      <c r="D322" s="16"/>
      <c r="E322" s="16"/>
      <c r="F322" s="16"/>
      <c r="G322" s="16"/>
    </row>
    <row r="323" spans="1:7" ht="15" customHeight="1" x14ac:dyDescent="0.15"/>
    <row r="324" spans="1:7" ht="50.1" customHeight="1" x14ac:dyDescent="0.15">
      <c r="A324" s="6" t="s">
        <v>205</v>
      </c>
      <c r="B324" s="21" t="s">
        <v>40</v>
      </c>
      <c r="C324" s="21"/>
      <c r="D324" s="21"/>
      <c r="E324" s="6" t="s">
        <v>385</v>
      </c>
      <c r="F324" s="6" t="s">
        <v>386</v>
      </c>
      <c r="G324" s="6" t="s">
        <v>387</v>
      </c>
    </row>
    <row r="325" spans="1:7" ht="24.95" customHeight="1" x14ac:dyDescent="0.15">
      <c r="A325" s="6" t="s">
        <v>56</v>
      </c>
      <c r="B325" s="6" t="s">
        <v>56</v>
      </c>
      <c r="C325" s="6" t="s">
        <v>56</v>
      </c>
      <c r="D325" s="6" t="s">
        <v>56</v>
      </c>
      <c r="E325" s="6" t="s">
        <v>56</v>
      </c>
      <c r="F325" s="6" t="s">
        <v>56</v>
      </c>
      <c r="G325" s="6" t="s">
        <v>56</v>
      </c>
    </row>
    <row r="326" spans="1:7" ht="24.95" customHeight="1" x14ac:dyDescent="0.15"/>
    <row r="327" spans="1:7" ht="24.95" customHeight="1" x14ac:dyDescent="0.15">
      <c r="A327" s="25" t="s">
        <v>300</v>
      </c>
      <c r="B327" s="25"/>
      <c r="C327" s="26"/>
      <c r="D327" s="26"/>
      <c r="E327" s="26"/>
      <c r="F327" s="26"/>
      <c r="G327" s="26"/>
    </row>
    <row r="328" spans="1:7" ht="24.95" customHeight="1" x14ac:dyDescent="0.15">
      <c r="A328" s="25" t="s">
        <v>301</v>
      </c>
      <c r="B328" s="25"/>
      <c r="C328" s="26"/>
      <c r="D328" s="26"/>
      <c r="E328" s="26"/>
      <c r="F328" s="26"/>
      <c r="G328" s="26"/>
    </row>
    <row r="329" spans="1:7" ht="24.95" customHeight="1" x14ac:dyDescent="0.15">
      <c r="A329" s="25" t="s">
        <v>303</v>
      </c>
      <c r="B329" s="25"/>
      <c r="C329" s="26"/>
      <c r="D329" s="26"/>
      <c r="E329" s="26"/>
      <c r="F329" s="26"/>
      <c r="G329" s="26"/>
    </row>
    <row r="330" spans="1:7" ht="15" customHeight="1" x14ac:dyDescent="0.15"/>
    <row r="331" spans="1:7" ht="24.95" customHeight="1" x14ac:dyDescent="0.15">
      <c r="A331" s="16" t="s">
        <v>415</v>
      </c>
      <c r="B331" s="16"/>
      <c r="C331" s="16"/>
      <c r="D331" s="16"/>
      <c r="E331" s="16"/>
      <c r="F331" s="16"/>
      <c r="G331" s="16"/>
    </row>
    <row r="332" spans="1:7" ht="15" customHeight="1" x14ac:dyDescent="0.15"/>
    <row r="333" spans="1:7" ht="50.1" customHeight="1" x14ac:dyDescent="0.15">
      <c r="A333" s="6" t="s">
        <v>205</v>
      </c>
      <c r="B333" s="21" t="s">
        <v>40</v>
      </c>
      <c r="C333" s="21"/>
      <c r="D333" s="21"/>
      <c r="E333" s="6" t="s">
        <v>385</v>
      </c>
      <c r="F333" s="6" t="s">
        <v>386</v>
      </c>
      <c r="G333" s="6" t="s">
        <v>387</v>
      </c>
    </row>
    <row r="334" spans="1:7" ht="24.95" customHeight="1" x14ac:dyDescent="0.15">
      <c r="A334" s="6" t="s">
        <v>56</v>
      </c>
      <c r="B334" s="6" t="s">
        <v>56</v>
      </c>
      <c r="C334" s="6" t="s">
        <v>56</v>
      </c>
      <c r="D334" s="6" t="s">
        <v>56</v>
      </c>
      <c r="E334" s="6" t="s">
        <v>56</v>
      </c>
      <c r="F334" s="6" t="s">
        <v>56</v>
      </c>
      <c r="G334" s="6" t="s">
        <v>56</v>
      </c>
    </row>
    <row r="335" spans="1:7" ht="0" hidden="1" customHeight="1" x14ac:dyDescent="0.15"/>
  </sheetData>
  <sheetProtection password="F613" sheet="1" objects="1" scenarios="1"/>
  <mergeCells count="319">
    <mergeCell ref="A329:B329"/>
    <mergeCell ref="C329:G329"/>
    <mergeCell ref="A331:G331"/>
    <mergeCell ref="B333:D333"/>
    <mergeCell ref="B324:D324"/>
    <mergeCell ref="A327:B327"/>
    <mergeCell ref="C327:G327"/>
    <mergeCell ref="A328:B328"/>
    <mergeCell ref="C328:G328"/>
    <mergeCell ref="A319:B319"/>
    <mergeCell ref="C319:G319"/>
    <mergeCell ref="A320:B320"/>
    <mergeCell ref="C320:G320"/>
    <mergeCell ref="A322:G322"/>
    <mergeCell ref="A311:B311"/>
    <mergeCell ref="C311:G311"/>
    <mergeCell ref="A313:G313"/>
    <mergeCell ref="B315:D315"/>
    <mergeCell ref="A318:B318"/>
    <mergeCell ref="C318:G318"/>
    <mergeCell ref="B306:D306"/>
    <mergeCell ref="A309:B309"/>
    <mergeCell ref="C309:G309"/>
    <mergeCell ref="A310:B310"/>
    <mergeCell ref="C310:G310"/>
    <mergeCell ref="A301:B301"/>
    <mergeCell ref="C301:G301"/>
    <mergeCell ref="A302:B302"/>
    <mergeCell ref="C302:G302"/>
    <mergeCell ref="A304:G304"/>
    <mergeCell ref="A293:B293"/>
    <mergeCell ref="C293:G293"/>
    <mergeCell ref="A295:G295"/>
    <mergeCell ref="B297:D297"/>
    <mergeCell ref="A300:B300"/>
    <mergeCell ref="C300:G300"/>
    <mergeCell ref="B288:D288"/>
    <mergeCell ref="A291:B291"/>
    <mergeCell ref="C291:G291"/>
    <mergeCell ref="A292:B292"/>
    <mergeCell ref="C292:G292"/>
    <mergeCell ref="A283:B283"/>
    <mergeCell ref="C283:G283"/>
    <mergeCell ref="A284:B284"/>
    <mergeCell ref="C284:G284"/>
    <mergeCell ref="A286:G286"/>
    <mergeCell ref="B278:D278"/>
    <mergeCell ref="B279:D279"/>
    <mergeCell ref="A280:F280"/>
    <mergeCell ref="A282:B282"/>
    <mergeCell ref="C282:G282"/>
    <mergeCell ref="B273:D273"/>
    <mergeCell ref="B274:D274"/>
    <mergeCell ref="B275:D275"/>
    <mergeCell ref="B276:D276"/>
    <mergeCell ref="B277:D277"/>
    <mergeCell ref="B268:D268"/>
    <mergeCell ref="B269:D269"/>
    <mergeCell ref="B270:D270"/>
    <mergeCell ref="B271:D271"/>
    <mergeCell ref="B272:D272"/>
    <mergeCell ref="A262:B262"/>
    <mergeCell ref="C262:G262"/>
    <mergeCell ref="A264:G264"/>
    <mergeCell ref="B266:D266"/>
    <mergeCell ref="B267:D267"/>
    <mergeCell ref="A258:F258"/>
    <mergeCell ref="A260:B260"/>
    <mergeCell ref="C260:G260"/>
    <mergeCell ref="A261:B261"/>
    <mergeCell ref="C261:G261"/>
    <mergeCell ref="A252:G252"/>
    <mergeCell ref="B254:D254"/>
    <mergeCell ref="B255:D255"/>
    <mergeCell ref="B256:D256"/>
    <mergeCell ref="B257:D257"/>
    <mergeCell ref="A248:B248"/>
    <mergeCell ref="C248:G248"/>
    <mergeCell ref="A249:B249"/>
    <mergeCell ref="C249:G249"/>
    <mergeCell ref="A250:B250"/>
    <mergeCell ref="C250:G250"/>
    <mergeCell ref="B242:D242"/>
    <mergeCell ref="B243:D243"/>
    <mergeCell ref="B244:D244"/>
    <mergeCell ref="B245:D245"/>
    <mergeCell ref="A246:F246"/>
    <mergeCell ref="A236:B236"/>
    <mergeCell ref="C236:G236"/>
    <mergeCell ref="A238:G238"/>
    <mergeCell ref="B240:D240"/>
    <mergeCell ref="B241:D241"/>
    <mergeCell ref="A232:F232"/>
    <mergeCell ref="A234:B234"/>
    <mergeCell ref="C234:G234"/>
    <mergeCell ref="A235:B235"/>
    <mergeCell ref="C235:G235"/>
    <mergeCell ref="B227:D227"/>
    <mergeCell ref="B228:D228"/>
    <mergeCell ref="B229:D229"/>
    <mergeCell ref="B230:D230"/>
    <mergeCell ref="B231:D231"/>
    <mergeCell ref="B222:D222"/>
    <mergeCell ref="B223:D223"/>
    <mergeCell ref="B224:D224"/>
    <mergeCell ref="B225:D225"/>
    <mergeCell ref="B226:D226"/>
    <mergeCell ref="A216:G216"/>
    <mergeCell ref="B218:D218"/>
    <mergeCell ref="B219:D219"/>
    <mergeCell ref="B220:D220"/>
    <mergeCell ref="B221:D221"/>
    <mergeCell ref="A212:B212"/>
    <mergeCell ref="C212:G212"/>
    <mergeCell ref="A213:B213"/>
    <mergeCell ref="C213:G213"/>
    <mergeCell ref="A214:B214"/>
    <mergeCell ref="C214:G214"/>
    <mergeCell ref="B206:D206"/>
    <mergeCell ref="B207:D207"/>
    <mergeCell ref="B208:D208"/>
    <mergeCell ref="B209:D209"/>
    <mergeCell ref="A210:F210"/>
    <mergeCell ref="A201:B201"/>
    <mergeCell ref="C201:G201"/>
    <mergeCell ref="A202:B202"/>
    <mergeCell ref="C202:G202"/>
    <mergeCell ref="A204:G204"/>
    <mergeCell ref="B196:D196"/>
    <mergeCell ref="B197:D197"/>
    <mergeCell ref="A198:F198"/>
    <mergeCell ref="A200:B200"/>
    <mergeCell ref="C200:G200"/>
    <mergeCell ref="A190:G190"/>
    <mergeCell ref="B192:D192"/>
    <mergeCell ref="B193:D193"/>
    <mergeCell ref="B194:D194"/>
    <mergeCell ref="B195:D195"/>
    <mergeCell ref="A186:B186"/>
    <mergeCell ref="C186:G186"/>
    <mergeCell ref="A187:B187"/>
    <mergeCell ref="C187:G187"/>
    <mergeCell ref="A188:B188"/>
    <mergeCell ref="C188:G188"/>
    <mergeCell ref="B180:D180"/>
    <mergeCell ref="B181:D181"/>
    <mergeCell ref="B182:D182"/>
    <mergeCell ref="B183:D183"/>
    <mergeCell ref="A184:F184"/>
    <mergeCell ref="B175:D175"/>
    <mergeCell ref="B176:D176"/>
    <mergeCell ref="B177:D177"/>
    <mergeCell ref="B178:D178"/>
    <mergeCell ref="B179:D179"/>
    <mergeCell ref="B170:D170"/>
    <mergeCell ref="B171:D171"/>
    <mergeCell ref="B172:D172"/>
    <mergeCell ref="B173:D173"/>
    <mergeCell ref="B174:D174"/>
    <mergeCell ref="A165:B165"/>
    <mergeCell ref="C165:G165"/>
    <mergeCell ref="A166:B166"/>
    <mergeCell ref="C166:G166"/>
    <mergeCell ref="A168:G168"/>
    <mergeCell ref="B160:D160"/>
    <mergeCell ref="B161:D161"/>
    <mergeCell ref="A162:F162"/>
    <mergeCell ref="A164:B164"/>
    <mergeCell ref="C164:G164"/>
    <mergeCell ref="A154:B154"/>
    <mergeCell ref="C154:G154"/>
    <mergeCell ref="A156:G156"/>
    <mergeCell ref="B158:D158"/>
    <mergeCell ref="B159:D159"/>
    <mergeCell ref="B149:D149"/>
    <mergeCell ref="A150:F150"/>
    <mergeCell ref="A152:B152"/>
    <mergeCell ref="C152:G152"/>
    <mergeCell ref="A153:B153"/>
    <mergeCell ref="C153:G153"/>
    <mergeCell ref="B144:D144"/>
    <mergeCell ref="B145:D145"/>
    <mergeCell ref="B146:D146"/>
    <mergeCell ref="B147:D147"/>
    <mergeCell ref="B148:D148"/>
    <mergeCell ref="A139:B139"/>
    <mergeCell ref="C139:G139"/>
    <mergeCell ref="A140:B140"/>
    <mergeCell ref="C140:G140"/>
    <mergeCell ref="A142:G142"/>
    <mergeCell ref="A131:B131"/>
    <mergeCell ref="C131:G131"/>
    <mergeCell ref="A133:G133"/>
    <mergeCell ref="B135:D135"/>
    <mergeCell ref="A138:B138"/>
    <mergeCell ref="C138:G138"/>
    <mergeCell ref="B126:D126"/>
    <mergeCell ref="A129:B129"/>
    <mergeCell ref="C129:G129"/>
    <mergeCell ref="A130:B130"/>
    <mergeCell ref="C130:G130"/>
    <mergeCell ref="A121:B121"/>
    <mergeCell ref="C121:G121"/>
    <mergeCell ref="A122:B122"/>
    <mergeCell ref="C122:G122"/>
    <mergeCell ref="A124:G124"/>
    <mergeCell ref="A113:B113"/>
    <mergeCell ref="C113:G113"/>
    <mergeCell ref="A115:G115"/>
    <mergeCell ref="B117:D117"/>
    <mergeCell ref="A120:B120"/>
    <mergeCell ref="C120:G120"/>
    <mergeCell ref="B108:E108"/>
    <mergeCell ref="A109:F109"/>
    <mergeCell ref="A111:B111"/>
    <mergeCell ref="C111:G111"/>
    <mergeCell ref="A112:B112"/>
    <mergeCell ref="C112:G112"/>
    <mergeCell ref="B103:E103"/>
    <mergeCell ref="B104:E104"/>
    <mergeCell ref="B105:E105"/>
    <mergeCell ref="B106:E106"/>
    <mergeCell ref="B107:E107"/>
    <mergeCell ref="A98:B98"/>
    <mergeCell ref="C98:G98"/>
    <mergeCell ref="A99:B99"/>
    <mergeCell ref="C99:G99"/>
    <mergeCell ref="A101:G101"/>
    <mergeCell ref="B93:E93"/>
    <mergeCell ref="B94:E94"/>
    <mergeCell ref="A95:F95"/>
    <mergeCell ref="A97:B97"/>
    <mergeCell ref="C97:G97"/>
    <mergeCell ref="A87:G87"/>
    <mergeCell ref="B89:E89"/>
    <mergeCell ref="B90:E90"/>
    <mergeCell ref="B91:E91"/>
    <mergeCell ref="B92:E92"/>
    <mergeCell ref="A83:B83"/>
    <mergeCell ref="C83:G83"/>
    <mergeCell ref="A84:B84"/>
    <mergeCell ref="C84:G84"/>
    <mergeCell ref="A85:B85"/>
    <mergeCell ref="C85:G85"/>
    <mergeCell ref="B77:E77"/>
    <mergeCell ref="B78:E78"/>
    <mergeCell ref="B79:E79"/>
    <mergeCell ref="B80:E80"/>
    <mergeCell ref="A81:F81"/>
    <mergeCell ref="A71:B71"/>
    <mergeCell ref="C71:G71"/>
    <mergeCell ref="A73:G73"/>
    <mergeCell ref="B75:E75"/>
    <mergeCell ref="B76:E76"/>
    <mergeCell ref="A67:F67"/>
    <mergeCell ref="A69:B69"/>
    <mergeCell ref="C69:G69"/>
    <mergeCell ref="A70:B70"/>
    <mergeCell ref="C70:G70"/>
    <mergeCell ref="B62:E62"/>
    <mergeCell ref="B63:E63"/>
    <mergeCell ref="B64:E64"/>
    <mergeCell ref="B65:E65"/>
    <mergeCell ref="B66:E66"/>
    <mergeCell ref="A57:B57"/>
    <mergeCell ref="C57:G57"/>
    <mergeCell ref="A58:B58"/>
    <mergeCell ref="C58:G58"/>
    <mergeCell ref="A60:G60"/>
    <mergeCell ref="A49:B49"/>
    <mergeCell ref="C49:G49"/>
    <mergeCell ref="A51:G51"/>
    <mergeCell ref="B53:C53"/>
    <mergeCell ref="A56:B56"/>
    <mergeCell ref="C56:G56"/>
    <mergeCell ref="B44:C44"/>
    <mergeCell ref="A47:B47"/>
    <mergeCell ref="C47:G47"/>
    <mergeCell ref="A48:B48"/>
    <mergeCell ref="C48:G48"/>
    <mergeCell ref="A39:B39"/>
    <mergeCell ref="C39:G39"/>
    <mergeCell ref="A40:B40"/>
    <mergeCell ref="C40:G40"/>
    <mergeCell ref="A42:G42"/>
    <mergeCell ref="A31:B31"/>
    <mergeCell ref="C31:G31"/>
    <mergeCell ref="A33:G33"/>
    <mergeCell ref="B35:C35"/>
    <mergeCell ref="A38:B38"/>
    <mergeCell ref="C38:G38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6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300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301</v>
      </c>
      <c r="B3" s="25"/>
      <c r="C3" s="26" t="s">
        <v>416</v>
      </c>
      <c r="D3" s="26"/>
      <c r="E3" s="26"/>
      <c r="F3" s="26"/>
      <c r="G3" s="26"/>
    </row>
    <row r="4" spans="1:7" ht="24.95" customHeight="1" x14ac:dyDescent="0.15">
      <c r="A4" s="25" t="s">
        <v>303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417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418</v>
      </c>
      <c r="E8" s="6" t="s">
        <v>419</v>
      </c>
      <c r="F8" s="6" t="s">
        <v>420</v>
      </c>
      <c r="G8" s="6" t="s">
        <v>421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324</v>
      </c>
      <c r="B10" s="20" t="s">
        <v>422</v>
      </c>
      <c r="C10" s="20"/>
      <c r="D10" s="6" t="s">
        <v>268</v>
      </c>
      <c r="E10" s="9">
        <v>1</v>
      </c>
      <c r="F10" s="9">
        <v>292670.61</v>
      </c>
      <c r="G10" s="9">
        <v>292670.61</v>
      </c>
    </row>
    <row r="11" spans="1:7" ht="24.95" customHeight="1" x14ac:dyDescent="0.15">
      <c r="A11" s="27" t="s">
        <v>423</v>
      </c>
      <c r="B11" s="27"/>
      <c r="C11" s="27"/>
      <c r="D11" s="27"/>
      <c r="E11" s="11">
        <f>SUBTOTAL(9,E10:E10)</f>
        <v>1</v>
      </c>
      <c r="F11" s="11" t="s">
        <v>380</v>
      </c>
      <c r="G11" s="11">
        <f>SUBTOTAL(9,G10:G10)</f>
        <v>292670.61</v>
      </c>
    </row>
    <row r="12" spans="1:7" ht="24.95" customHeight="1" x14ac:dyDescent="0.15">
      <c r="A12" s="27" t="s">
        <v>424</v>
      </c>
      <c r="B12" s="27"/>
      <c r="C12" s="27"/>
      <c r="D12" s="27"/>
      <c r="E12" s="27"/>
      <c r="F12" s="27"/>
      <c r="G12" s="11">
        <f>SUBTOTAL(9,G10:G11)</f>
        <v>292670.61</v>
      </c>
    </row>
    <row r="13" spans="1:7" ht="24.95" customHeight="1" x14ac:dyDescent="0.15"/>
    <row r="14" spans="1:7" ht="20.100000000000001" customHeight="1" x14ac:dyDescent="0.15">
      <c r="A14" s="25" t="s">
        <v>300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301</v>
      </c>
      <c r="B15" s="25"/>
      <c r="C15" s="26" t="s">
        <v>302</v>
      </c>
      <c r="D15" s="26"/>
      <c r="E15" s="26"/>
      <c r="F15" s="26"/>
      <c r="G15" s="26"/>
    </row>
    <row r="16" spans="1:7" ht="24.95" customHeight="1" x14ac:dyDescent="0.15">
      <c r="A16" s="25" t="s">
        <v>303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425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418</v>
      </c>
      <c r="E20" s="6" t="s">
        <v>419</v>
      </c>
      <c r="F20" s="6" t="s">
        <v>420</v>
      </c>
      <c r="G20" s="6" t="s">
        <v>421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426</v>
      </c>
      <c r="C22" s="20"/>
      <c r="D22" s="6" t="s">
        <v>268</v>
      </c>
      <c r="E22" s="9">
        <v>1</v>
      </c>
      <c r="F22" s="9">
        <v>110000</v>
      </c>
      <c r="G22" s="9">
        <v>110000</v>
      </c>
    </row>
    <row r="23" spans="1:7" ht="24.95" customHeight="1" x14ac:dyDescent="0.15">
      <c r="A23" s="27" t="s">
        <v>423</v>
      </c>
      <c r="B23" s="27"/>
      <c r="C23" s="27"/>
      <c r="D23" s="27"/>
      <c r="E23" s="11">
        <f>SUBTOTAL(9,E22:E22)</f>
        <v>1</v>
      </c>
      <c r="F23" s="11" t="s">
        <v>380</v>
      </c>
      <c r="G23" s="11">
        <f>SUBTOTAL(9,G22:G22)</f>
        <v>110000</v>
      </c>
    </row>
    <row r="24" spans="1:7" ht="24.95" customHeight="1" x14ac:dyDescent="0.15">
      <c r="A24" s="27" t="s">
        <v>424</v>
      </c>
      <c r="B24" s="27"/>
      <c r="C24" s="27"/>
      <c r="D24" s="27"/>
      <c r="E24" s="27"/>
      <c r="F24" s="27"/>
      <c r="G24" s="11">
        <f>SUBTOTAL(9,G22:G23)</f>
        <v>110000</v>
      </c>
    </row>
    <row r="25" spans="1:7" ht="24.95" customHeight="1" x14ac:dyDescent="0.15"/>
    <row r="26" spans="1:7" ht="20.100000000000001" customHeight="1" x14ac:dyDescent="0.15">
      <c r="A26" s="25" t="s">
        <v>300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301</v>
      </c>
      <c r="B27" s="25"/>
      <c r="C27" s="26" t="s">
        <v>302</v>
      </c>
      <c r="D27" s="26"/>
      <c r="E27" s="26"/>
      <c r="F27" s="26"/>
      <c r="G27" s="26"/>
    </row>
    <row r="28" spans="1:7" ht="24.95" customHeight="1" x14ac:dyDescent="0.15">
      <c r="A28" s="25" t="s">
        <v>303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427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418</v>
      </c>
      <c r="E32" s="6" t="s">
        <v>419</v>
      </c>
      <c r="F32" s="6" t="s">
        <v>420</v>
      </c>
      <c r="G32" s="6" t="s">
        <v>421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316</v>
      </c>
      <c r="B34" s="20" t="s">
        <v>428</v>
      </c>
      <c r="C34" s="20"/>
      <c r="D34" s="6" t="s">
        <v>268</v>
      </c>
      <c r="E34" s="9">
        <v>1</v>
      </c>
      <c r="F34" s="9">
        <v>20000</v>
      </c>
      <c r="G34" s="9">
        <v>20000</v>
      </c>
    </row>
    <row r="35" spans="1:7" ht="24.95" customHeight="1" x14ac:dyDescent="0.15">
      <c r="A35" s="27" t="s">
        <v>423</v>
      </c>
      <c r="B35" s="27"/>
      <c r="C35" s="27"/>
      <c r="D35" s="27"/>
      <c r="E35" s="11">
        <f>SUBTOTAL(9,E34:E34)</f>
        <v>1</v>
      </c>
      <c r="F35" s="11" t="s">
        <v>380</v>
      </c>
      <c r="G35" s="11">
        <f>SUBTOTAL(9,G34:G34)</f>
        <v>20000</v>
      </c>
    </row>
    <row r="36" spans="1:7" ht="24.95" customHeight="1" x14ac:dyDescent="0.15">
      <c r="A36" s="27" t="s">
        <v>424</v>
      </c>
      <c r="B36" s="27"/>
      <c r="C36" s="27"/>
      <c r="D36" s="27"/>
      <c r="E36" s="27"/>
      <c r="F36" s="27"/>
      <c r="G36" s="11">
        <f>SUBTOTAL(9,G34:G35)</f>
        <v>20000</v>
      </c>
    </row>
    <row r="37" spans="1:7" ht="24.95" customHeight="1" x14ac:dyDescent="0.15"/>
    <row r="38" spans="1:7" ht="20.100000000000001" customHeight="1" x14ac:dyDescent="0.15">
      <c r="A38" s="25" t="s">
        <v>300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301</v>
      </c>
      <c r="B39" s="25"/>
      <c r="C39" s="26" t="s">
        <v>302</v>
      </c>
      <c r="D39" s="26"/>
      <c r="E39" s="26"/>
      <c r="F39" s="26"/>
      <c r="G39" s="26"/>
    </row>
    <row r="40" spans="1:7" ht="24.95" customHeight="1" x14ac:dyDescent="0.15">
      <c r="A40" s="25" t="s">
        <v>303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429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418</v>
      </c>
      <c r="E44" s="6" t="s">
        <v>419</v>
      </c>
      <c r="F44" s="6" t="s">
        <v>420</v>
      </c>
      <c r="G44" s="6" t="s">
        <v>421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317</v>
      </c>
      <c r="B46" s="20" t="s">
        <v>430</v>
      </c>
      <c r="C46" s="20"/>
      <c r="D46" s="6" t="s">
        <v>268</v>
      </c>
      <c r="E46" s="9">
        <v>1</v>
      </c>
      <c r="F46" s="9">
        <v>22389.98</v>
      </c>
      <c r="G46" s="9">
        <v>22389.98</v>
      </c>
    </row>
    <row r="47" spans="1:7" ht="39.950000000000003" customHeight="1" x14ac:dyDescent="0.15">
      <c r="A47" s="6" t="s">
        <v>317</v>
      </c>
      <c r="B47" s="20" t="s">
        <v>431</v>
      </c>
      <c r="C47" s="20"/>
      <c r="D47" s="6" t="s">
        <v>268</v>
      </c>
      <c r="E47" s="9">
        <v>1</v>
      </c>
      <c r="F47" s="9">
        <v>51254.18</v>
      </c>
      <c r="G47" s="9">
        <v>51254.18</v>
      </c>
    </row>
    <row r="48" spans="1:7" ht="39.950000000000003" customHeight="1" x14ac:dyDescent="0.15">
      <c r="A48" s="6" t="s">
        <v>317</v>
      </c>
      <c r="B48" s="20" t="s">
        <v>432</v>
      </c>
      <c r="C48" s="20"/>
      <c r="D48" s="6" t="s">
        <v>268</v>
      </c>
      <c r="E48" s="9">
        <v>1</v>
      </c>
      <c r="F48" s="9">
        <v>27785.16</v>
      </c>
      <c r="G48" s="9">
        <v>27785.16</v>
      </c>
    </row>
    <row r="49" spans="1:7" ht="60" customHeight="1" x14ac:dyDescent="0.15">
      <c r="A49" s="6" t="s">
        <v>317</v>
      </c>
      <c r="B49" s="20" t="s">
        <v>433</v>
      </c>
      <c r="C49" s="20"/>
      <c r="D49" s="6" t="s">
        <v>268</v>
      </c>
      <c r="E49" s="9">
        <v>1</v>
      </c>
      <c r="F49" s="9">
        <v>13487.94</v>
      </c>
      <c r="G49" s="9">
        <v>13487.94</v>
      </c>
    </row>
    <row r="50" spans="1:7" ht="39.950000000000003" customHeight="1" x14ac:dyDescent="0.15">
      <c r="A50" s="6" t="s">
        <v>317</v>
      </c>
      <c r="B50" s="20" t="s">
        <v>434</v>
      </c>
      <c r="C50" s="20"/>
      <c r="D50" s="6" t="s">
        <v>268</v>
      </c>
      <c r="E50" s="9">
        <v>1</v>
      </c>
      <c r="F50" s="9">
        <v>21310.95</v>
      </c>
      <c r="G50" s="9">
        <v>21310.95</v>
      </c>
    </row>
    <row r="51" spans="1:7" ht="60" customHeight="1" x14ac:dyDescent="0.15">
      <c r="A51" s="6" t="s">
        <v>317</v>
      </c>
      <c r="B51" s="20" t="s">
        <v>435</v>
      </c>
      <c r="C51" s="20"/>
      <c r="D51" s="6" t="s">
        <v>268</v>
      </c>
      <c r="E51" s="9">
        <v>1</v>
      </c>
      <c r="F51" s="9">
        <v>28864.19</v>
      </c>
      <c r="G51" s="9">
        <v>28864.19</v>
      </c>
    </row>
    <row r="52" spans="1:7" ht="24.95" customHeight="1" x14ac:dyDescent="0.15">
      <c r="A52" s="27" t="s">
        <v>423</v>
      </c>
      <c r="B52" s="27"/>
      <c r="C52" s="27"/>
      <c r="D52" s="27"/>
      <c r="E52" s="11">
        <f>SUBTOTAL(9,E46:E51)</f>
        <v>6</v>
      </c>
      <c r="F52" s="11" t="s">
        <v>380</v>
      </c>
      <c r="G52" s="11">
        <f>SUBTOTAL(9,G46:G51)</f>
        <v>165092.40000000002</v>
      </c>
    </row>
    <row r="53" spans="1:7" ht="24.95" customHeight="1" x14ac:dyDescent="0.15">
      <c r="A53" s="27" t="s">
        <v>424</v>
      </c>
      <c r="B53" s="27"/>
      <c r="C53" s="27"/>
      <c r="D53" s="27"/>
      <c r="E53" s="27"/>
      <c r="F53" s="27"/>
      <c r="G53" s="11">
        <f>SUBTOTAL(9,G46:G52)</f>
        <v>165092.40000000002</v>
      </c>
    </row>
    <row r="54" spans="1:7" ht="24.95" customHeight="1" x14ac:dyDescent="0.15"/>
    <row r="55" spans="1:7" ht="20.100000000000001" customHeight="1" x14ac:dyDescent="0.15">
      <c r="A55" s="25" t="s">
        <v>300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301</v>
      </c>
      <c r="B56" s="25"/>
      <c r="C56" s="26" t="s">
        <v>302</v>
      </c>
      <c r="D56" s="26"/>
      <c r="E56" s="26"/>
      <c r="F56" s="26"/>
      <c r="G56" s="26"/>
    </row>
    <row r="57" spans="1:7" ht="24.95" customHeight="1" x14ac:dyDescent="0.15">
      <c r="A57" s="25" t="s">
        <v>303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436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418</v>
      </c>
      <c r="E61" s="6" t="s">
        <v>419</v>
      </c>
      <c r="F61" s="6" t="s">
        <v>420</v>
      </c>
      <c r="G61" s="6" t="s">
        <v>421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319</v>
      </c>
      <c r="B63" s="20" t="s">
        <v>437</v>
      </c>
      <c r="C63" s="20"/>
      <c r="D63" s="6" t="s">
        <v>268</v>
      </c>
      <c r="E63" s="9">
        <v>1</v>
      </c>
      <c r="F63" s="9">
        <v>72500</v>
      </c>
      <c r="G63" s="9">
        <v>72500</v>
      </c>
    </row>
    <row r="64" spans="1:7" ht="80.099999999999994" customHeight="1" x14ac:dyDescent="0.15">
      <c r="A64" s="6" t="s">
        <v>319</v>
      </c>
      <c r="B64" s="20" t="s">
        <v>438</v>
      </c>
      <c r="C64" s="20"/>
      <c r="D64" s="6" t="s">
        <v>268</v>
      </c>
      <c r="E64" s="9">
        <v>1</v>
      </c>
      <c r="F64" s="9">
        <v>72500</v>
      </c>
      <c r="G64" s="9">
        <v>72500</v>
      </c>
    </row>
    <row r="65" spans="1:7" ht="80.099999999999994" customHeight="1" x14ac:dyDescent="0.15">
      <c r="A65" s="6" t="s">
        <v>319</v>
      </c>
      <c r="B65" s="20" t="s">
        <v>439</v>
      </c>
      <c r="C65" s="20"/>
      <c r="D65" s="6" t="s">
        <v>268</v>
      </c>
      <c r="E65" s="9">
        <v>1</v>
      </c>
      <c r="F65" s="9">
        <v>72500</v>
      </c>
      <c r="G65" s="9">
        <v>72500</v>
      </c>
    </row>
    <row r="66" spans="1:7" ht="99.95" customHeight="1" x14ac:dyDescent="0.15">
      <c r="A66" s="6" t="s">
        <v>319</v>
      </c>
      <c r="B66" s="20" t="s">
        <v>440</v>
      </c>
      <c r="C66" s="20"/>
      <c r="D66" s="6" t="s">
        <v>268</v>
      </c>
      <c r="E66" s="9">
        <v>1</v>
      </c>
      <c r="F66" s="9">
        <v>72500</v>
      </c>
      <c r="G66" s="9">
        <v>72500</v>
      </c>
    </row>
    <row r="67" spans="1:7" ht="24.95" customHeight="1" x14ac:dyDescent="0.15">
      <c r="A67" s="27" t="s">
        <v>423</v>
      </c>
      <c r="B67" s="27"/>
      <c r="C67" s="27"/>
      <c r="D67" s="27"/>
      <c r="E67" s="11">
        <f>SUBTOTAL(9,E63:E66)</f>
        <v>4</v>
      </c>
      <c r="F67" s="11" t="s">
        <v>380</v>
      </c>
      <c r="G67" s="11">
        <f>SUBTOTAL(9,G63:G66)</f>
        <v>290000</v>
      </c>
    </row>
    <row r="68" spans="1:7" ht="24.95" customHeight="1" x14ac:dyDescent="0.15">
      <c r="A68" s="27" t="s">
        <v>424</v>
      </c>
      <c r="B68" s="27"/>
      <c r="C68" s="27"/>
      <c r="D68" s="27"/>
      <c r="E68" s="27"/>
      <c r="F68" s="27"/>
      <c r="G68" s="11">
        <f>SUBTOTAL(9,G63:G67)</f>
        <v>290000</v>
      </c>
    </row>
    <row r="69" spans="1:7" ht="24.95" customHeight="1" x14ac:dyDescent="0.15"/>
    <row r="70" spans="1:7" ht="20.100000000000001" customHeight="1" x14ac:dyDescent="0.15">
      <c r="A70" s="25" t="s">
        <v>300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301</v>
      </c>
      <c r="B71" s="25"/>
      <c r="C71" s="26" t="s">
        <v>302</v>
      </c>
      <c r="D71" s="26"/>
      <c r="E71" s="26"/>
      <c r="F71" s="26"/>
      <c r="G71" s="26"/>
    </row>
    <row r="72" spans="1:7" ht="24.95" customHeight="1" x14ac:dyDescent="0.15">
      <c r="A72" s="25" t="s">
        <v>303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441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418</v>
      </c>
      <c r="E76" s="6" t="s">
        <v>419</v>
      </c>
      <c r="F76" s="6" t="s">
        <v>420</v>
      </c>
      <c r="G76" s="6" t="s">
        <v>421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60" customHeight="1" x14ac:dyDescent="0.15">
      <c r="A78" s="6" t="s">
        <v>320</v>
      </c>
      <c r="B78" s="20" t="s">
        <v>442</v>
      </c>
      <c r="C78" s="20"/>
      <c r="D78" s="6" t="s">
        <v>443</v>
      </c>
      <c r="E78" s="9">
        <v>1</v>
      </c>
      <c r="F78" s="9">
        <v>367140.6</v>
      </c>
      <c r="G78" s="9">
        <v>367140.6</v>
      </c>
    </row>
    <row r="79" spans="1:7" ht="60" customHeight="1" x14ac:dyDescent="0.15">
      <c r="A79" s="6" t="s">
        <v>320</v>
      </c>
      <c r="B79" s="20" t="s">
        <v>444</v>
      </c>
      <c r="C79" s="20"/>
      <c r="D79" s="6" t="s">
        <v>443</v>
      </c>
      <c r="E79" s="9">
        <v>1</v>
      </c>
      <c r="F79" s="9">
        <v>284791.28999999998</v>
      </c>
      <c r="G79" s="9">
        <v>284791.28999999998</v>
      </c>
    </row>
    <row r="80" spans="1:7" ht="39.950000000000003" customHeight="1" x14ac:dyDescent="0.15">
      <c r="A80" s="6" t="s">
        <v>320</v>
      </c>
      <c r="B80" s="20" t="s">
        <v>445</v>
      </c>
      <c r="C80" s="20"/>
      <c r="D80" s="6" t="s">
        <v>443</v>
      </c>
      <c r="E80" s="9">
        <v>1</v>
      </c>
      <c r="F80" s="9">
        <v>271066.40999999997</v>
      </c>
      <c r="G80" s="9">
        <v>271066.40999999997</v>
      </c>
    </row>
    <row r="81" spans="1:7" ht="39.950000000000003" customHeight="1" x14ac:dyDescent="0.15">
      <c r="A81" s="6" t="s">
        <v>320</v>
      </c>
      <c r="B81" s="20" t="s">
        <v>446</v>
      </c>
      <c r="C81" s="20"/>
      <c r="D81" s="6" t="s">
        <v>443</v>
      </c>
      <c r="E81" s="9">
        <v>1</v>
      </c>
      <c r="F81" s="9">
        <v>651931.88</v>
      </c>
      <c r="G81" s="9">
        <v>651931.88</v>
      </c>
    </row>
    <row r="82" spans="1:7" ht="60" customHeight="1" x14ac:dyDescent="0.15">
      <c r="A82" s="6" t="s">
        <v>320</v>
      </c>
      <c r="B82" s="20" t="s">
        <v>447</v>
      </c>
      <c r="C82" s="20"/>
      <c r="D82" s="6" t="s">
        <v>443</v>
      </c>
      <c r="E82" s="9">
        <v>1</v>
      </c>
      <c r="F82" s="9">
        <v>171561.02</v>
      </c>
      <c r="G82" s="9">
        <v>171561.02</v>
      </c>
    </row>
    <row r="83" spans="1:7" ht="39.950000000000003" customHeight="1" x14ac:dyDescent="0.15">
      <c r="A83" s="6" t="s">
        <v>320</v>
      </c>
      <c r="B83" s="20" t="s">
        <v>448</v>
      </c>
      <c r="C83" s="20"/>
      <c r="D83" s="6" t="s">
        <v>443</v>
      </c>
      <c r="E83" s="9">
        <v>1</v>
      </c>
      <c r="F83" s="9">
        <v>353415.7</v>
      </c>
      <c r="G83" s="9">
        <v>353415.7</v>
      </c>
    </row>
    <row r="84" spans="1:7" ht="24.95" customHeight="1" x14ac:dyDescent="0.15">
      <c r="A84" s="27" t="s">
        <v>423</v>
      </c>
      <c r="B84" s="27"/>
      <c r="C84" s="27"/>
      <c r="D84" s="27"/>
      <c r="E84" s="11">
        <f>SUBTOTAL(9,E78:E83)</f>
        <v>6</v>
      </c>
      <c r="F84" s="11" t="s">
        <v>380</v>
      </c>
      <c r="G84" s="11">
        <f>SUBTOTAL(9,G78:G83)</f>
        <v>2099906.9</v>
      </c>
    </row>
    <row r="85" spans="1:7" ht="80.099999999999994" customHeight="1" x14ac:dyDescent="0.15">
      <c r="A85" s="6" t="s">
        <v>339</v>
      </c>
      <c r="B85" s="20" t="s">
        <v>449</v>
      </c>
      <c r="C85" s="20"/>
      <c r="D85" s="6" t="s">
        <v>268</v>
      </c>
      <c r="E85" s="9">
        <v>1</v>
      </c>
      <c r="F85" s="9">
        <v>160000</v>
      </c>
      <c r="G85" s="9">
        <v>160000</v>
      </c>
    </row>
    <row r="86" spans="1:7" ht="24.95" customHeight="1" x14ac:dyDescent="0.15">
      <c r="A86" s="27" t="s">
        <v>423</v>
      </c>
      <c r="B86" s="27"/>
      <c r="C86" s="27"/>
      <c r="D86" s="27"/>
      <c r="E86" s="11">
        <f>SUBTOTAL(9,E85:E85)</f>
        <v>1</v>
      </c>
      <c r="F86" s="11" t="s">
        <v>380</v>
      </c>
      <c r="G86" s="11">
        <f>SUBTOTAL(9,G85:G85)</f>
        <v>160000</v>
      </c>
    </row>
    <row r="87" spans="1:7" ht="24.95" customHeight="1" x14ac:dyDescent="0.15">
      <c r="A87" s="27" t="s">
        <v>424</v>
      </c>
      <c r="B87" s="27"/>
      <c r="C87" s="27"/>
      <c r="D87" s="27"/>
      <c r="E87" s="27"/>
      <c r="F87" s="27"/>
      <c r="G87" s="11">
        <f>SUBTOTAL(9,G78:G86)</f>
        <v>2259906.9</v>
      </c>
    </row>
    <row r="88" spans="1:7" ht="24.95" customHeight="1" x14ac:dyDescent="0.15"/>
    <row r="89" spans="1:7" ht="20.100000000000001" customHeight="1" x14ac:dyDescent="0.15">
      <c r="A89" s="25" t="s">
        <v>300</v>
      </c>
      <c r="B89" s="25"/>
      <c r="C89" s="26" t="s">
        <v>174</v>
      </c>
      <c r="D89" s="26"/>
      <c r="E89" s="26"/>
      <c r="F89" s="26"/>
      <c r="G89" s="26"/>
    </row>
    <row r="90" spans="1:7" ht="20.100000000000001" customHeight="1" x14ac:dyDescent="0.15">
      <c r="A90" s="25" t="s">
        <v>301</v>
      </c>
      <c r="B90" s="25"/>
      <c r="C90" s="26" t="s">
        <v>302</v>
      </c>
      <c r="D90" s="26"/>
      <c r="E90" s="26"/>
      <c r="F90" s="26"/>
      <c r="G90" s="26"/>
    </row>
    <row r="91" spans="1:7" ht="24.95" customHeight="1" x14ac:dyDescent="0.15">
      <c r="A91" s="25" t="s">
        <v>303</v>
      </c>
      <c r="B91" s="25"/>
      <c r="C91" s="26" t="s">
        <v>268</v>
      </c>
      <c r="D91" s="26"/>
      <c r="E91" s="26"/>
      <c r="F91" s="26"/>
      <c r="G91" s="26"/>
    </row>
    <row r="92" spans="1:7" ht="15" customHeight="1" x14ac:dyDescent="0.15"/>
    <row r="93" spans="1:7" ht="24.95" customHeight="1" x14ac:dyDescent="0.15">
      <c r="A93" s="16" t="s">
        <v>450</v>
      </c>
      <c r="B93" s="16"/>
      <c r="C93" s="16"/>
      <c r="D93" s="16"/>
      <c r="E93" s="16"/>
      <c r="F93" s="16"/>
      <c r="G93" s="16"/>
    </row>
    <row r="94" spans="1:7" ht="15" customHeight="1" x14ac:dyDescent="0.15"/>
    <row r="95" spans="1:7" ht="50.1" customHeight="1" x14ac:dyDescent="0.15">
      <c r="A95" s="6" t="s">
        <v>205</v>
      </c>
      <c r="B95" s="21" t="s">
        <v>389</v>
      </c>
      <c r="C95" s="21"/>
      <c r="D95" s="6" t="s">
        <v>418</v>
      </c>
      <c r="E95" s="6" t="s">
        <v>419</v>
      </c>
      <c r="F95" s="6" t="s">
        <v>420</v>
      </c>
      <c r="G95" s="6" t="s">
        <v>421</v>
      </c>
    </row>
    <row r="96" spans="1:7" ht="15" customHeight="1" x14ac:dyDescent="0.15">
      <c r="A96" s="6">
        <v>1</v>
      </c>
      <c r="B96" s="21">
        <v>2</v>
      </c>
      <c r="C96" s="21"/>
      <c r="D96" s="6">
        <v>3</v>
      </c>
      <c r="E96" s="6">
        <v>4</v>
      </c>
      <c r="F96" s="6">
        <v>5</v>
      </c>
      <c r="G96" s="6">
        <v>6</v>
      </c>
    </row>
    <row r="97" spans="1:7" ht="60" customHeight="1" x14ac:dyDescent="0.15">
      <c r="A97" s="6" t="s">
        <v>361</v>
      </c>
      <c r="B97" s="20" t="s">
        <v>451</v>
      </c>
      <c r="C97" s="20"/>
      <c r="D97" s="6" t="s">
        <v>268</v>
      </c>
      <c r="E97" s="9">
        <v>1</v>
      </c>
      <c r="F97" s="9">
        <v>3500</v>
      </c>
      <c r="G97" s="9">
        <v>3500</v>
      </c>
    </row>
    <row r="98" spans="1:7" ht="24.95" customHeight="1" x14ac:dyDescent="0.15">
      <c r="A98" s="27" t="s">
        <v>423</v>
      </c>
      <c r="B98" s="27"/>
      <c r="C98" s="27"/>
      <c r="D98" s="27"/>
      <c r="E98" s="11">
        <f>SUBTOTAL(9,E97:E97)</f>
        <v>1</v>
      </c>
      <c r="F98" s="11" t="s">
        <v>380</v>
      </c>
      <c r="G98" s="11">
        <f>SUBTOTAL(9,G97:G97)</f>
        <v>3500</v>
      </c>
    </row>
    <row r="99" spans="1:7" ht="24.95" customHeight="1" x14ac:dyDescent="0.15">
      <c r="A99" s="27" t="s">
        <v>424</v>
      </c>
      <c r="B99" s="27"/>
      <c r="C99" s="27"/>
      <c r="D99" s="27"/>
      <c r="E99" s="27"/>
      <c r="F99" s="27"/>
      <c r="G99" s="11">
        <f>SUBTOTAL(9,G97:G98)</f>
        <v>3500</v>
      </c>
    </row>
    <row r="100" spans="1:7" ht="24.95" customHeight="1" x14ac:dyDescent="0.15"/>
    <row r="101" spans="1:7" ht="20.100000000000001" customHeight="1" x14ac:dyDescent="0.15">
      <c r="A101" s="25" t="s">
        <v>300</v>
      </c>
      <c r="B101" s="25"/>
      <c r="C101" s="26" t="s">
        <v>174</v>
      </c>
      <c r="D101" s="26"/>
      <c r="E101" s="26"/>
      <c r="F101" s="26"/>
      <c r="G101" s="26"/>
    </row>
    <row r="102" spans="1:7" ht="20.100000000000001" customHeight="1" x14ac:dyDescent="0.15">
      <c r="A102" s="25" t="s">
        <v>301</v>
      </c>
      <c r="B102" s="25"/>
      <c r="C102" s="26" t="s">
        <v>302</v>
      </c>
      <c r="D102" s="26"/>
      <c r="E102" s="26"/>
      <c r="F102" s="26"/>
      <c r="G102" s="26"/>
    </row>
    <row r="103" spans="1:7" ht="24.95" customHeight="1" x14ac:dyDescent="0.15">
      <c r="A103" s="25" t="s">
        <v>303</v>
      </c>
      <c r="B103" s="25"/>
      <c r="C103" s="26" t="s">
        <v>268</v>
      </c>
      <c r="D103" s="26"/>
      <c r="E103" s="26"/>
      <c r="F103" s="26"/>
      <c r="G103" s="26"/>
    </row>
    <row r="104" spans="1:7" ht="15" customHeight="1" x14ac:dyDescent="0.15"/>
    <row r="105" spans="1:7" ht="24.95" customHeight="1" x14ac:dyDescent="0.15">
      <c r="A105" s="16" t="s">
        <v>452</v>
      </c>
      <c r="B105" s="16"/>
      <c r="C105" s="16"/>
      <c r="D105" s="16"/>
      <c r="E105" s="16"/>
      <c r="F105" s="16"/>
      <c r="G105" s="16"/>
    </row>
    <row r="106" spans="1:7" ht="15" customHeight="1" x14ac:dyDescent="0.15"/>
    <row r="107" spans="1:7" ht="50.1" customHeight="1" x14ac:dyDescent="0.15">
      <c r="A107" s="6" t="s">
        <v>205</v>
      </c>
      <c r="B107" s="21" t="s">
        <v>389</v>
      </c>
      <c r="C107" s="21"/>
      <c r="D107" s="6" t="s">
        <v>418</v>
      </c>
      <c r="E107" s="6" t="s">
        <v>419</v>
      </c>
      <c r="F107" s="6" t="s">
        <v>420</v>
      </c>
      <c r="G107" s="6" t="s">
        <v>421</v>
      </c>
    </row>
    <row r="108" spans="1:7" ht="15" customHeight="1" x14ac:dyDescent="0.15">
      <c r="A108" s="6">
        <v>1</v>
      </c>
      <c r="B108" s="21">
        <v>2</v>
      </c>
      <c r="C108" s="21"/>
      <c r="D108" s="6">
        <v>3</v>
      </c>
      <c r="E108" s="6">
        <v>4</v>
      </c>
      <c r="F108" s="6">
        <v>5</v>
      </c>
      <c r="G108" s="6">
        <v>6</v>
      </c>
    </row>
    <row r="109" spans="1:7" ht="39.950000000000003" customHeight="1" x14ac:dyDescent="0.15">
      <c r="A109" s="6" t="s">
        <v>322</v>
      </c>
      <c r="B109" s="20" t="s">
        <v>453</v>
      </c>
      <c r="C109" s="20"/>
      <c r="D109" s="6" t="s">
        <v>443</v>
      </c>
      <c r="E109" s="9">
        <v>1</v>
      </c>
      <c r="F109" s="9">
        <v>95242.26</v>
      </c>
      <c r="G109" s="9">
        <v>95242.26</v>
      </c>
    </row>
    <row r="110" spans="1:7" ht="24.95" customHeight="1" x14ac:dyDescent="0.15">
      <c r="A110" s="27" t="s">
        <v>423</v>
      </c>
      <c r="B110" s="27"/>
      <c r="C110" s="27"/>
      <c r="D110" s="27"/>
      <c r="E110" s="11">
        <f>SUBTOTAL(9,E109:E109)</f>
        <v>1</v>
      </c>
      <c r="F110" s="11" t="s">
        <v>380</v>
      </c>
      <c r="G110" s="11">
        <f>SUBTOTAL(9,G109:G109)</f>
        <v>95242.26</v>
      </c>
    </row>
    <row r="111" spans="1:7" ht="39.950000000000003" customHeight="1" x14ac:dyDescent="0.15">
      <c r="A111" s="6" t="s">
        <v>363</v>
      </c>
      <c r="B111" s="20" t="s">
        <v>454</v>
      </c>
      <c r="C111" s="20"/>
      <c r="D111" s="6" t="s">
        <v>268</v>
      </c>
      <c r="E111" s="9">
        <v>1</v>
      </c>
      <c r="F111" s="9">
        <v>6938253.3799999999</v>
      </c>
      <c r="G111" s="9">
        <v>6938253.3799999999</v>
      </c>
    </row>
    <row r="112" spans="1:7" ht="24.95" customHeight="1" x14ac:dyDescent="0.15">
      <c r="A112" s="27" t="s">
        <v>423</v>
      </c>
      <c r="B112" s="27"/>
      <c r="C112" s="27"/>
      <c r="D112" s="27"/>
      <c r="E112" s="11">
        <f>SUBTOTAL(9,E111:E111)</f>
        <v>1</v>
      </c>
      <c r="F112" s="11" t="s">
        <v>380</v>
      </c>
      <c r="G112" s="11">
        <f>SUBTOTAL(9,G111:G111)</f>
        <v>6938253.3799999999</v>
      </c>
    </row>
    <row r="113" spans="1:7" ht="24.95" customHeight="1" x14ac:dyDescent="0.15">
      <c r="A113" s="27" t="s">
        <v>424</v>
      </c>
      <c r="B113" s="27"/>
      <c r="C113" s="27"/>
      <c r="D113" s="27"/>
      <c r="E113" s="27"/>
      <c r="F113" s="27"/>
      <c r="G113" s="11">
        <f>SUBTOTAL(9,G109:G112)</f>
        <v>7033495.6399999997</v>
      </c>
    </row>
    <row r="114" spans="1:7" ht="24.95" customHeight="1" x14ac:dyDescent="0.15"/>
    <row r="115" spans="1:7" ht="20.100000000000001" customHeight="1" x14ac:dyDescent="0.15">
      <c r="A115" s="25" t="s">
        <v>300</v>
      </c>
      <c r="B115" s="25"/>
      <c r="C115" s="26" t="s">
        <v>174</v>
      </c>
      <c r="D115" s="26"/>
      <c r="E115" s="26"/>
      <c r="F115" s="26"/>
      <c r="G115" s="26"/>
    </row>
    <row r="116" spans="1:7" ht="20.100000000000001" customHeight="1" x14ac:dyDescent="0.15">
      <c r="A116" s="25" t="s">
        <v>301</v>
      </c>
      <c r="B116" s="25"/>
      <c r="C116" s="26" t="s">
        <v>302</v>
      </c>
      <c r="D116" s="26"/>
      <c r="E116" s="26"/>
      <c r="F116" s="26"/>
      <c r="G116" s="26"/>
    </row>
    <row r="117" spans="1:7" ht="24.95" customHeight="1" x14ac:dyDescent="0.15">
      <c r="A117" s="25" t="s">
        <v>303</v>
      </c>
      <c r="B117" s="25"/>
      <c r="C117" s="26" t="s">
        <v>268</v>
      </c>
      <c r="D117" s="26"/>
      <c r="E117" s="26"/>
      <c r="F117" s="26"/>
      <c r="G117" s="26"/>
    </row>
    <row r="118" spans="1:7" ht="15" customHeight="1" x14ac:dyDescent="0.15"/>
    <row r="119" spans="1:7" ht="24.95" customHeight="1" x14ac:dyDescent="0.15">
      <c r="A119" s="16" t="s">
        <v>455</v>
      </c>
      <c r="B119" s="16"/>
      <c r="C119" s="16"/>
      <c r="D119" s="16"/>
      <c r="E119" s="16"/>
      <c r="F119" s="16"/>
      <c r="G119" s="16"/>
    </row>
    <row r="120" spans="1:7" ht="15" customHeight="1" x14ac:dyDescent="0.15"/>
    <row r="121" spans="1:7" ht="50.1" customHeight="1" x14ac:dyDescent="0.15">
      <c r="A121" s="6" t="s">
        <v>205</v>
      </c>
      <c r="B121" s="21" t="s">
        <v>389</v>
      </c>
      <c r="C121" s="21"/>
      <c r="D121" s="6" t="s">
        <v>418</v>
      </c>
      <c r="E121" s="6" t="s">
        <v>419</v>
      </c>
      <c r="F121" s="6" t="s">
        <v>420</v>
      </c>
      <c r="G121" s="6" t="s">
        <v>421</v>
      </c>
    </row>
    <row r="122" spans="1:7" ht="15" customHeight="1" x14ac:dyDescent="0.15">
      <c r="A122" s="6">
        <v>1</v>
      </c>
      <c r="B122" s="21">
        <v>2</v>
      </c>
      <c r="C122" s="21"/>
      <c r="D122" s="6">
        <v>3</v>
      </c>
      <c r="E122" s="6">
        <v>4</v>
      </c>
      <c r="F122" s="6">
        <v>5</v>
      </c>
      <c r="G122" s="6">
        <v>6</v>
      </c>
    </row>
    <row r="123" spans="1:7" ht="39.950000000000003" customHeight="1" x14ac:dyDescent="0.15">
      <c r="A123" s="6" t="s">
        <v>323</v>
      </c>
      <c r="B123" s="20" t="s">
        <v>456</v>
      </c>
      <c r="C123" s="20"/>
      <c r="D123" s="6" t="s">
        <v>268</v>
      </c>
      <c r="E123" s="9">
        <v>1</v>
      </c>
      <c r="F123" s="9">
        <v>160000</v>
      </c>
      <c r="G123" s="9">
        <v>160000</v>
      </c>
    </row>
    <row r="124" spans="1:7" ht="24.95" customHeight="1" x14ac:dyDescent="0.15">
      <c r="A124" s="27" t="s">
        <v>423</v>
      </c>
      <c r="B124" s="27"/>
      <c r="C124" s="27"/>
      <c r="D124" s="27"/>
      <c r="E124" s="11">
        <f>SUBTOTAL(9,E123:E123)</f>
        <v>1</v>
      </c>
      <c r="F124" s="11" t="s">
        <v>380</v>
      </c>
      <c r="G124" s="11">
        <f>SUBTOTAL(9,G123:G123)</f>
        <v>160000</v>
      </c>
    </row>
    <row r="125" spans="1:7" ht="24.95" customHeight="1" x14ac:dyDescent="0.15">
      <c r="A125" s="27" t="s">
        <v>424</v>
      </c>
      <c r="B125" s="27"/>
      <c r="C125" s="27"/>
      <c r="D125" s="27"/>
      <c r="E125" s="27"/>
      <c r="F125" s="27"/>
      <c r="G125" s="11">
        <f>SUBTOTAL(9,G123:G124)</f>
        <v>160000</v>
      </c>
    </row>
    <row r="126" spans="1:7" ht="24.95" customHeight="1" x14ac:dyDescent="0.15"/>
    <row r="127" spans="1:7" ht="20.100000000000001" customHeight="1" x14ac:dyDescent="0.15">
      <c r="A127" s="25" t="s">
        <v>300</v>
      </c>
      <c r="B127" s="25"/>
      <c r="C127" s="26" t="s">
        <v>174</v>
      </c>
      <c r="D127" s="26"/>
      <c r="E127" s="26"/>
      <c r="F127" s="26"/>
      <c r="G127" s="26"/>
    </row>
    <row r="128" spans="1:7" ht="20.100000000000001" customHeight="1" x14ac:dyDescent="0.15">
      <c r="A128" s="25" t="s">
        <v>301</v>
      </c>
      <c r="B128" s="25"/>
      <c r="C128" s="26" t="s">
        <v>302</v>
      </c>
      <c r="D128" s="26"/>
      <c r="E128" s="26"/>
      <c r="F128" s="26"/>
      <c r="G128" s="26"/>
    </row>
    <row r="129" spans="1:7" ht="24.95" customHeight="1" x14ac:dyDescent="0.15">
      <c r="A129" s="25" t="s">
        <v>303</v>
      </c>
      <c r="B129" s="25"/>
      <c r="C129" s="26" t="s">
        <v>268</v>
      </c>
      <c r="D129" s="26"/>
      <c r="E129" s="26"/>
      <c r="F129" s="26"/>
      <c r="G129" s="26"/>
    </row>
    <row r="130" spans="1:7" ht="15" customHeight="1" x14ac:dyDescent="0.15"/>
    <row r="131" spans="1:7" ht="24.95" customHeight="1" x14ac:dyDescent="0.15">
      <c r="A131" s="16" t="s">
        <v>457</v>
      </c>
      <c r="B131" s="16"/>
      <c r="C131" s="16"/>
      <c r="D131" s="16"/>
      <c r="E131" s="16"/>
      <c r="F131" s="16"/>
      <c r="G131" s="16"/>
    </row>
    <row r="132" spans="1:7" ht="15" customHeight="1" x14ac:dyDescent="0.15"/>
    <row r="133" spans="1:7" ht="50.1" customHeight="1" x14ac:dyDescent="0.15">
      <c r="A133" s="6" t="s">
        <v>205</v>
      </c>
      <c r="B133" s="21" t="s">
        <v>389</v>
      </c>
      <c r="C133" s="21"/>
      <c r="D133" s="6" t="s">
        <v>418</v>
      </c>
      <c r="E133" s="6" t="s">
        <v>419</v>
      </c>
      <c r="F133" s="6" t="s">
        <v>420</v>
      </c>
      <c r="G133" s="6" t="s">
        <v>421</v>
      </c>
    </row>
    <row r="134" spans="1:7" ht="15" customHeight="1" x14ac:dyDescent="0.15">
      <c r="A134" s="6">
        <v>1</v>
      </c>
      <c r="B134" s="21">
        <v>2</v>
      </c>
      <c r="C134" s="21"/>
      <c r="D134" s="6">
        <v>3</v>
      </c>
      <c r="E134" s="6">
        <v>4</v>
      </c>
      <c r="F134" s="6">
        <v>5</v>
      </c>
      <c r="G134" s="6">
        <v>6</v>
      </c>
    </row>
    <row r="135" spans="1:7" ht="39.950000000000003" customHeight="1" x14ac:dyDescent="0.15">
      <c r="A135" s="6" t="s">
        <v>321</v>
      </c>
      <c r="B135" s="20" t="s">
        <v>458</v>
      </c>
      <c r="C135" s="20"/>
      <c r="D135" s="6" t="s">
        <v>268</v>
      </c>
      <c r="E135" s="9">
        <v>1</v>
      </c>
      <c r="F135" s="9">
        <v>3225451.5</v>
      </c>
      <c r="G135" s="9">
        <v>3225451.5</v>
      </c>
    </row>
    <row r="136" spans="1:7" ht="24.95" customHeight="1" x14ac:dyDescent="0.15">
      <c r="A136" s="27" t="s">
        <v>423</v>
      </c>
      <c r="B136" s="27"/>
      <c r="C136" s="27"/>
      <c r="D136" s="27"/>
      <c r="E136" s="11">
        <f>SUBTOTAL(9,E135:E135)</f>
        <v>1</v>
      </c>
      <c r="F136" s="11" t="s">
        <v>380</v>
      </c>
      <c r="G136" s="11">
        <f>SUBTOTAL(9,G135:G135)</f>
        <v>3225451.5</v>
      </c>
    </row>
    <row r="137" spans="1:7" ht="24.95" customHeight="1" x14ac:dyDescent="0.15">
      <c r="A137" s="27" t="s">
        <v>424</v>
      </c>
      <c r="B137" s="27"/>
      <c r="C137" s="27"/>
      <c r="D137" s="27"/>
      <c r="E137" s="27"/>
      <c r="F137" s="27"/>
      <c r="G137" s="11">
        <f>SUBTOTAL(9,G135:G136)</f>
        <v>3225451.5</v>
      </c>
    </row>
    <row r="138" spans="1:7" ht="24.95" customHeight="1" x14ac:dyDescent="0.15"/>
    <row r="139" spans="1:7" ht="20.100000000000001" customHeight="1" x14ac:dyDescent="0.15">
      <c r="A139" s="25" t="s">
        <v>300</v>
      </c>
      <c r="B139" s="25"/>
      <c r="C139" s="26" t="s">
        <v>174</v>
      </c>
      <c r="D139" s="26"/>
      <c r="E139" s="26"/>
      <c r="F139" s="26"/>
      <c r="G139" s="26"/>
    </row>
    <row r="140" spans="1:7" ht="20.100000000000001" customHeight="1" x14ac:dyDescent="0.15">
      <c r="A140" s="25" t="s">
        <v>301</v>
      </c>
      <c r="B140" s="25"/>
      <c r="C140" s="26" t="s">
        <v>302</v>
      </c>
      <c r="D140" s="26"/>
      <c r="E140" s="26"/>
      <c r="F140" s="26"/>
      <c r="G140" s="26"/>
    </row>
    <row r="141" spans="1:7" ht="24.95" customHeight="1" x14ac:dyDescent="0.15">
      <c r="A141" s="25" t="s">
        <v>303</v>
      </c>
      <c r="B141" s="25"/>
      <c r="C141" s="26" t="s">
        <v>268</v>
      </c>
      <c r="D141" s="26"/>
      <c r="E141" s="26"/>
      <c r="F141" s="26"/>
      <c r="G141" s="26"/>
    </row>
    <row r="142" spans="1:7" ht="15" customHeight="1" x14ac:dyDescent="0.15"/>
    <row r="143" spans="1:7" ht="24.95" customHeight="1" x14ac:dyDescent="0.15">
      <c r="A143" s="16" t="s">
        <v>417</v>
      </c>
      <c r="B143" s="16"/>
      <c r="C143" s="16"/>
      <c r="D143" s="16"/>
      <c r="E143" s="16"/>
      <c r="F143" s="16"/>
      <c r="G143" s="16"/>
    </row>
    <row r="144" spans="1:7" ht="15" customHeight="1" x14ac:dyDescent="0.15"/>
    <row r="145" spans="1:7" ht="50.1" customHeight="1" x14ac:dyDescent="0.15">
      <c r="A145" s="6" t="s">
        <v>205</v>
      </c>
      <c r="B145" s="21" t="s">
        <v>389</v>
      </c>
      <c r="C145" s="21"/>
      <c r="D145" s="6" t="s">
        <v>418</v>
      </c>
      <c r="E145" s="6" t="s">
        <v>419</v>
      </c>
      <c r="F145" s="6" t="s">
        <v>420</v>
      </c>
      <c r="G145" s="6" t="s">
        <v>421</v>
      </c>
    </row>
    <row r="146" spans="1:7" ht="15" customHeight="1" x14ac:dyDescent="0.15">
      <c r="A146" s="6">
        <v>1</v>
      </c>
      <c r="B146" s="21">
        <v>2</v>
      </c>
      <c r="C146" s="21"/>
      <c r="D146" s="6">
        <v>3</v>
      </c>
      <c r="E146" s="6">
        <v>4</v>
      </c>
      <c r="F146" s="6">
        <v>5</v>
      </c>
      <c r="G146" s="6">
        <v>6</v>
      </c>
    </row>
    <row r="147" spans="1:7" ht="60" customHeight="1" x14ac:dyDescent="0.15">
      <c r="A147" s="6" t="s">
        <v>343</v>
      </c>
      <c r="B147" s="20" t="s">
        <v>459</v>
      </c>
      <c r="C147" s="20"/>
      <c r="D147" s="6" t="s">
        <v>443</v>
      </c>
      <c r="E147" s="9">
        <v>1</v>
      </c>
      <c r="F147" s="9">
        <v>115862.39999999999</v>
      </c>
      <c r="G147" s="9">
        <v>115862.39999999999</v>
      </c>
    </row>
    <row r="148" spans="1:7" ht="24.95" customHeight="1" x14ac:dyDescent="0.15">
      <c r="A148" s="27" t="s">
        <v>423</v>
      </c>
      <c r="B148" s="27"/>
      <c r="C148" s="27"/>
      <c r="D148" s="27"/>
      <c r="E148" s="11">
        <f>SUBTOTAL(9,E147:E147)</f>
        <v>1</v>
      </c>
      <c r="F148" s="11" t="s">
        <v>380</v>
      </c>
      <c r="G148" s="11">
        <f>SUBTOTAL(9,G147:G147)</f>
        <v>115862.39999999999</v>
      </c>
    </row>
    <row r="149" spans="1:7" ht="24.95" customHeight="1" x14ac:dyDescent="0.15">
      <c r="A149" s="27" t="s">
        <v>424</v>
      </c>
      <c r="B149" s="27"/>
      <c r="C149" s="27"/>
      <c r="D149" s="27"/>
      <c r="E149" s="27"/>
      <c r="F149" s="27"/>
      <c r="G149" s="11">
        <f>SUBTOTAL(9,G147:G148)</f>
        <v>115862.39999999999</v>
      </c>
    </row>
    <row r="150" spans="1:7" ht="24.95" customHeight="1" x14ac:dyDescent="0.15"/>
    <row r="151" spans="1:7" ht="20.100000000000001" customHeight="1" x14ac:dyDescent="0.15">
      <c r="A151" s="25" t="s">
        <v>300</v>
      </c>
      <c r="B151" s="25"/>
      <c r="C151" s="26" t="s">
        <v>174</v>
      </c>
      <c r="D151" s="26"/>
      <c r="E151" s="26"/>
      <c r="F151" s="26"/>
      <c r="G151" s="26"/>
    </row>
    <row r="152" spans="1:7" ht="20.100000000000001" customHeight="1" x14ac:dyDescent="0.15">
      <c r="A152" s="25" t="s">
        <v>301</v>
      </c>
      <c r="B152" s="25"/>
      <c r="C152" s="26" t="s">
        <v>381</v>
      </c>
      <c r="D152" s="26"/>
      <c r="E152" s="26"/>
      <c r="F152" s="26"/>
      <c r="G152" s="26"/>
    </row>
    <row r="153" spans="1:7" ht="24.95" customHeight="1" x14ac:dyDescent="0.15">
      <c r="A153" s="25" t="s">
        <v>303</v>
      </c>
      <c r="B153" s="25"/>
      <c r="C153" s="26" t="s">
        <v>268</v>
      </c>
      <c r="D153" s="26"/>
      <c r="E153" s="26"/>
      <c r="F153" s="26"/>
      <c r="G153" s="26"/>
    </row>
    <row r="154" spans="1:7" ht="15" customHeight="1" x14ac:dyDescent="0.15"/>
    <row r="155" spans="1:7" ht="24.95" customHeight="1" x14ac:dyDescent="0.15">
      <c r="A155" s="16" t="s">
        <v>436</v>
      </c>
      <c r="B155" s="16"/>
      <c r="C155" s="16"/>
      <c r="D155" s="16"/>
      <c r="E155" s="16"/>
      <c r="F155" s="16"/>
      <c r="G155" s="16"/>
    </row>
    <row r="156" spans="1:7" ht="15" customHeight="1" x14ac:dyDescent="0.15"/>
    <row r="157" spans="1:7" ht="50.1" customHeight="1" x14ac:dyDescent="0.15">
      <c r="A157" s="6" t="s">
        <v>205</v>
      </c>
      <c r="B157" s="21" t="s">
        <v>389</v>
      </c>
      <c r="C157" s="21"/>
      <c r="D157" s="6" t="s">
        <v>418</v>
      </c>
      <c r="E157" s="6" t="s">
        <v>419</v>
      </c>
      <c r="F157" s="6" t="s">
        <v>420</v>
      </c>
      <c r="G157" s="6" t="s">
        <v>421</v>
      </c>
    </row>
    <row r="158" spans="1:7" ht="15" customHeight="1" x14ac:dyDescent="0.15">
      <c r="A158" s="6">
        <v>1</v>
      </c>
      <c r="B158" s="21">
        <v>2</v>
      </c>
      <c r="C158" s="21"/>
      <c r="D158" s="6">
        <v>3</v>
      </c>
      <c r="E158" s="6">
        <v>4</v>
      </c>
      <c r="F158" s="6">
        <v>5</v>
      </c>
      <c r="G158" s="6">
        <v>6</v>
      </c>
    </row>
    <row r="159" spans="1:7" ht="60" customHeight="1" x14ac:dyDescent="0.15">
      <c r="A159" s="6" t="s">
        <v>367</v>
      </c>
      <c r="B159" s="20" t="s">
        <v>460</v>
      </c>
      <c r="C159" s="20"/>
      <c r="D159" s="6" t="s">
        <v>268</v>
      </c>
      <c r="E159" s="9">
        <v>1</v>
      </c>
      <c r="F159" s="9">
        <v>300000</v>
      </c>
      <c r="G159" s="9">
        <v>300000</v>
      </c>
    </row>
    <row r="160" spans="1:7" ht="24.95" customHeight="1" x14ac:dyDescent="0.15">
      <c r="A160" s="27" t="s">
        <v>423</v>
      </c>
      <c r="B160" s="27"/>
      <c r="C160" s="27"/>
      <c r="D160" s="27"/>
      <c r="E160" s="11">
        <f>SUBTOTAL(9,E159:E159)</f>
        <v>1</v>
      </c>
      <c r="F160" s="11" t="s">
        <v>380</v>
      </c>
      <c r="G160" s="11">
        <f>SUBTOTAL(9,G159:G159)</f>
        <v>300000</v>
      </c>
    </row>
    <row r="161" spans="1:7" ht="60" customHeight="1" x14ac:dyDescent="0.15">
      <c r="A161" s="6" t="s">
        <v>369</v>
      </c>
      <c r="B161" s="20" t="s">
        <v>461</v>
      </c>
      <c r="C161" s="20"/>
      <c r="D161" s="6" t="s">
        <v>268</v>
      </c>
      <c r="E161" s="9">
        <v>1</v>
      </c>
      <c r="F161" s="9">
        <v>50000</v>
      </c>
      <c r="G161" s="9">
        <v>50000</v>
      </c>
    </row>
    <row r="162" spans="1:7" ht="24.95" customHeight="1" x14ac:dyDescent="0.15">
      <c r="A162" s="27" t="s">
        <v>423</v>
      </c>
      <c r="B162" s="27"/>
      <c r="C162" s="27"/>
      <c r="D162" s="27"/>
      <c r="E162" s="11">
        <f>SUBTOTAL(9,E161:E161)</f>
        <v>1</v>
      </c>
      <c r="F162" s="11" t="s">
        <v>380</v>
      </c>
      <c r="G162" s="11">
        <f>SUBTOTAL(9,G161:G161)</f>
        <v>50000</v>
      </c>
    </row>
    <row r="163" spans="1:7" ht="60" customHeight="1" x14ac:dyDescent="0.15">
      <c r="A163" s="6" t="s">
        <v>371</v>
      </c>
      <c r="B163" s="20" t="s">
        <v>462</v>
      </c>
      <c r="C163" s="20"/>
      <c r="D163" s="6" t="s">
        <v>268</v>
      </c>
      <c r="E163" s="9">
        <v>2</v>
      </c>
      <c r="F163" s="9">
        <v>13750</v>
      </c>
      <c r="G163" s="9">
        <v>27500</v>
      </c>
    </row>
    <row r="164" spans="1:7" ht="24.95" customHeight="1" x14ac:dyDescent="0.15">
      <c r="A164" s="27" t="s">
        <v>423</v>
      </c>
      <c r="B164" s="27"/>
      <c r="C164" s="27"/>
      <c r="D164" s="27"/>
      <c r="E164" s="11">
        <f>SUBTOTAL(9,E163:E163)</f>
        <v>2</v>
      </c>
      <c r="F164" s="11" t="s">
        <v>380</v>
      </c>
      <c r="G164" s="11">
        <f>SUBTOTAL(9,G163:G163)</f>
        <v>27500</v>
      </c>
    </row>
    <row r="165" spans="1:7" ht="60" customHeight="1" x14ac:dyDescent="0.15">
      <c r="A165" s="6" t="s">
        <v>373</v>
      </c>
      <c r="B165" s="20" t="s">
        <v>463</v>
      </c>
      <c r="C165" s="20"/>
      <c r="D165" s="6" t="s">
        <v>268</v>
      </c>
      <c r="E165" s="9">
        <v>1</v>
      </c>
      <c r="F165" s="9">
        <v>100000</v>
      </c>
      <c r="G165" s="9">
        <v>100000</v>
      </c>
    </row>
    <row r="166" spans="1:7" ht="24.95" customHeight="1" x14ac:dyDescent="0.15">
      <c r="A166" s="27" t="s">
        <v>423</v>
      </c>
      <c r="B166" s="27"/>
      <c r="C166" s="27"/>
      <c r="D166" s="27"/>
      <c r="E166" s="11">
        <f>SUBTOTAL(9,E165:E165)</f>
        <v>1</v>
      </c>
      <c r="F166" s="11" t="s">
        <v>380</v>
      </c>
      <c r="G166" s="11">
        <f>SUBTOTAL(9,G165:G165)</f>
        <v>100000</v>
      </c>
    </row>
    <row r="167" spans="1:7" ht="24.95" customHeight="1" x14ac:dyDescent="0.15">
      <c r="A167" s="27" t="s">
        <v>424</v>
      </c>
      <c r="B167" s="27"/>
      <c r="C167" s="27"/>
      <c r="D167" s="27"/>
      <c r="E167" s="27"/>
      <c r="F167" s="27"/>
      <c r="G167" s="11">
        <f>SUBTOTAL(9,G159:G166)</f>
        <v>477500</v>
      </c>
    </row>
    <row r="168" spans="1:7" ht="24.95" customHeight="1" x14ac:dyDescent="0.15"/>
    <row r="169" spans="1:7" ht="20.100000000000001" customHeight="1" x14ac:dyDescent="0.15">
      <c r="A169" s="25" t="s">
        <v>300</v>
      </c>
      <c r="B169" s="25"/>
      <c r="C169" s="26" t="s">
        <v>174</v>
      </c>
      <c r="D169" s="26"/>
      <c r="E169" s="26"/>
      <c r="F169" s="26"/>
      <c r="G169" s="26"/>
    </row>
    <row r="170" spans="1:7" ht="20.100000000000001" customHeight="1" x14ac:dyDescent="0.15">
      <c r="A170" s="25" t="s">
        <v>301</v>
      </c>
      <c r="B170" s="25"/>
      <c r="C170" s="26" t="s">
        <v>381</v>
      </c>
      <c r="D170" s="26"/>
      <c r="E170" s="26"/>
      <c r="F170" s="26"/>
      <c r="G170" s="26"/>
    </row>
    <row r="171" spans="1:7" ht="24.95" customHeight="1" x14ac:dyDescent="0.15">
      <c r="A171" s="25" t="s">
        <v>303</v>
      </c>
      <c r="B171" s="25"/>
      <c r="C171" s="26" t="s">
        <v>268</v>
      </c>
      <c r="D171" s="26"/>
      <c r="E171" s="26"/>
      <c r="F171" s="26"/>
      <c r="G171" s="26"/>
    </row>
    <row r="172" spans="1:7" ht="15" customHeight="1" x14ac:dyDescent="0.15"/>
    <row r="173" spans="1:7" ht="24.95" customHeight="1" x14ac:dyDescent="0.15">
      <c r="A173" s="16" t="s">
        <v>452</v>
      </c>
      <c r="B173" s="16"/>
      <c r="C173" s="16"/>
      <c r="D173" s="16"/>
      <c r="E173" s="16"/>
      <c r="F173" s="16"/>
      <c r="G173" s="16"/>
    </row>
    <row r="174" spans="1:7" ht="15" customHeight="1" x14ac:dyDescent="0.15"/>
    <row r="175" spans="1:7" ht="50.1" customHeight="1" x14ac:dyDescent="0.15">
      <c r="A175" s="6" t="s">
        <v>205</v>
      </c>
      <c r="B175" s="21" t="s">
        <v>389</v>
      </c>
      <c r="C175" s="21"/>
      <c r="D175" s="6" t="s">
        <v>418</v>
      </c>
      <c r="E175" s="6" t="s">
        <v>419</v>
      </c>
      <c r="F175" s="6" t="s">
        <v>420</v>
      </c>
      <c r="G175" s="6" t="s">
        <v>421</v>
      </c>
    </row>
    <row r="176" spans="1:7" ht="15" customHeight="1" x14ac:dyDescent="0.15">
      <c r="A176" s="6">
        <v>1</v>
      </c>
      <c r="B176" s="21">
        <v>2</v>
      </c>
      <c r="C176" s="21"/>
      <c r="D176" s="6">
        <v>3</v>
      </c>
      <c r="E176" s="6">
        <v>4</v>
      </c>
      <c r="F176" s="6">
        <v>5</v>
      </c>
      <c r="G176" s="6">
        <v>6</v>
      </c>
    </row>
    <row r="177" spans="1:7" ht="39.950000000000003" customHeight="1" x14ac:dyDescent="0.15">
      <c r="A177" s="6" t="s">
        <v>365</v>
      </c>
      <c r="B177" s="20" t="s">
        <v>464</v>
      </c>
      <c r="C177" s="20"/>
      <c r="D177" s="6" t="s">
        <v>268</v>
      </c>
      <c r="E177" s="9">
        <v>1</v>
      </c>
      <c r="F177" s="9">
        <v>855167.42</v>
      </c>
      <c r="G177" s="9">
        <v>855167.42</v>
      </c>
    </row>
    <row r="178" spans="1:7" ht="24.95" customHeight="1" x14ac:dyDescent="0.15">
      <c r="A178" s="27" t="s">
        <v>423</v>
      </c>
      <c r="B178" s="27"/>
      <c r="C178" s="27"/>
      <c r="D178" s="27"/>
      <c r="E178" s="11">
        <f>SUBTOTAL(9,E177:E177)</f>
        <v>1</v>
      </c>
      <c r="F178" s="11" t="s">
        <v>380</v>
      </c>
      <c r="G178" s="11">
        <f>SUBTOTAL(9,G177:G177)</f>
        <v>855167.42</v>
      </c>
    </row>
    <row r="179" spans="1:7" ht="24.95" customHeight="1" x14ac:dyDescent="0.15">
      <c r="A179" s="27" t="s">
        <v>424</v>
      </c>
      <c r="B179" s="27"/>
      <c r="C179" s="27"/>
      <c r="D179" s="27"/>
      <c r="E179" s="27"/>
      <c r="F179" s="27"/>
      <c r="G179" s="11">
        <f>SUBTOTAL(9,G177:G178)</f>
        <v>855167.42</v>
      </c>
    </row>
    <row r="180" spans="1:7" ht="24.95" customHeight="1" x14ac:dyDescent="0.15"/>
    <row r="181" spans="1:7" ht="20.100000000000001" customHeight="1" x14ac:dyDescent="0.15">
      <c r="A181" s="25" t="s">
        <v>300</v>
      </c>
      <c r="B181" s="25"/>
      <c r="C181" s="26" t="s">
        <v>180</v>
      </c>
      <c r="D181" s="26"/>
      <c r="E181" s="26"/>
      <c r="F181" s="26"/>
      <c r="G181" s="26"/>
    </row>
    <row r="182" spans="1:7" ht="20.100000000000001" customHeight="1" x14ac:dyDescent="0.15">
      <c r="A182" s="25" t="s">
        <v>301</v>
      </c>
      <c r="B182" s="25"/>
      <c r="C182" s="26" t="s">
        <v>302</v>
      </c>
      <c r="D182" s="26"/>
      <c r="E182" s="26"/>
      <c r="F182" s="26"/>
      <c r="G182" s="26"/>
    </row>
    <row r="183" spans="1:7" ht="24.95" customHeight="1" x14ac:dyDescent="0.15">
      <c r="A183" s="25" t="s">
        <v>303</v>
      </c>
      <c r="B183" s="25"/>
      <c r="C183" s="26" t="s">
        <v>268</v>
      </c>
      <c r="D183" s="26"/>
      <c r="E183" s="26"/>
      <c r="F183" s="26"/>
      <c r="G183" s="26"/>
    </row>
    <row r="184" spans="1:7" ht="15" customHeight="1" x14ac:dyDescent="0.15"/>
    <row r="185" spans="1:7" ht="24.95" customHeight="1" x14ac:dyDescent="0.15">
      <c r="A185" s="16" t="s">
        <v>429</v>
      </c>
      <c r="B185" s="16"/>
      <c r="C185" s="16"/>
      <c r="D185" s="16"/>
      <c r="E185" s="16"/>
      <c r="F185" s="16"/>
      <c r="G185" s="16"/>
    </row>
    <row r="186" spans="1:7" ht="15" customHeight="1" x14ac:dyDescent="0.15"/>
    <row r="187" spans="1:7" ht="50.1" customHeight="1" x14ac:dyDescent="0.15">
      <c r="A187" s="6" t="s">
        <v>205</v>
      </c>
      <c r="B187" s="21" t="s">
        <v>389</v>
      </c>
      <c r="C187" s="21"/>
      <c r="D187" s="6" t="s">
        <v>418</v>
      </c>
      <c r="E187" s="6" t="s">
        <v>419</v>
      </c>
      <c r="F187" s="6" t="s">
        <v>420</v>
      </c>
      <c r="G187" s="6" t="s">
        <v>421</v>
      </c>
    </row>
    <row r="188" spans="1:7" ht="15" customHeight="1" x14ac:dyDescent="0.15">
      <c r="A188" s="6">
        <v>1</v>
      </c>
      <c r="B188" s="21">
        <v>2</v>
      </c>
      <c r="C188" s="21"/>
      <c r="D188" s="6">
        <v>3</v>
      </c>
      <c r="E188" s="6">
        <v>4</v>
      </c>
      <c r="F188" s="6">
        <v>5</v>
      </c>
      <c r="G188" s="6">
        <v>6</v>
      </c>
    </row>
    <row r="189" spans="1:7" ht="39.950000000000003" customHeight="1" x14ac:dyDescent="0.15">
      <c r="A189" s="6" t="s">
        <v>318</v>
      </c>
      <c r="B189" s="20" t="s">
        <v>465</v>
      </c>
      <c r="C189" s="20"/>
      <c r="D189" s="6" t="s">
        <v>268</v>
      </c>
      <c r="E189" s="9">
        <v>1</v>
      </c>
      <c r="F189" s="9">
        <v>574248.34</v>
      </c>
      <c r="G189" s="9">
        <v>574248.34</v>
      </c>
    </row>
    <row r="190" spans="1:7" ht="39.950000000000003" customHeight="1" x14ac:dyDescent="0.15">
      <c r="A190" s="6" t="s">
        <v>318</v>
      </c>
      <c r="B190" s="20" t="s">
        <v>466</v>
      </c>
      <c r="C190" s="20"/>
      <c r="D190" s="6" t="s">
        <v>268</v>
      </c>
      <c r="E190" s="9">
        <v>1</v>
      </c>
      <c r="F190" s="9">
        <v>1381103.6</v>
      </c>
      <c r="G190" s="9">
        <v>1381103.6</v>
      </c>
    </row>
    <row r="191" spans="1:7" ht="60" customHeight="1" x14ac:dyDescent="0.15">
      <c r="A191" s="6" t="s">
        <v>318</v>
      </c>
      <c r="B191" s="20" t="s">
        <v>467</v>
      </c>
      <c r="C191" s="20"/>
      <c r="D191" s="6" t="s">
        <v>268</v>
      </c>
      <c r="E191" s="9">
        <v>1</v>
      </c>
      <c r="F191" s="9">
        <v>603325.19999999995</v>
      </c>
      <c r="G191" s="9">
        <v>603325.19999999995</v>
      </c>
    </row>
    <row r="192" spans="1:7" ht="39.950000000000003" customHeight="1" x14ac:dyDescent="0.15">
      <c r="A192" s="6" t="s">
        <v>318</v>
      </c>
      <c r="B192" s="20" t="s">
        <v>468</v>
      </c>
      <c r="C192" s="20"/>
      <c r="D192" s="6" t="s">
        <v>268</v>
      </c>
      <c r="E192" s="9">
        <v>1</v>
      </c>
      <c r="F192" s="9">
        <v>748703.53</v>
      </c>
      <c r="G192" s="9">
        <v>748703.53</v>
      </c>
    </row>
    <row r="193" spans="1:7" ht="60" customHeight="1" x14ac:dyDescent="0.15">
      <c r="A193" s="6" t="s">
        <v>318</v>
      </c>
      <c r="B193" s="20" t="s">
        <v>469</v>
      </c>
      <c r="C193" s="20"/>
      <c r="D193" s="6" t="s">
        <v>268</v>
      </c>
      <c r="E193" s="9">
        <v>1</v>
      </c>
      <c r="F193" s="9">
        <v>777779.4</v>
      </c>
      <c r="G193" s="9">
        <v>777779.4</v>
      </c>
    </row>
    <row r="194" spans="1:7" ht="60" customHeight="1" x14ac:dyDescent="0.15">
      <c r="A194" s="6" t="s">
        <v>318</v>
      </c>
      <c r="B194" s="20" t="s">
        <v>470</v>
      </c>
      <c r="C194" s="20"/>
      <c r="D194" s="6" t="s">
        <v>268</v>
      </c>
      <c r="E194" s="9">
        <v>1</v>
      </c>
      <c r="F194" s="9">
        <v>363447.32</v>
      </c>
      <c r="G194" s="9">
        <v>363447.32</v>
      </c>
    </row>
    <row r="195" spans="1:7" ht="24.95" customHeight="1" x14ac:dyDescent="0.15">
      <c r="A195" s="27" t="s">
        <v>423</v>
      </c>
      <c r="B195" s="27"/>
      <c r="C195" s="27"/>
      <c r="D195" s="27"/>
      <c r="E195" s="11">
        <f>SUBTOTAL(9,E189:E194)</f>
        <v>6</v>
      </c>
      <c r="F195" s="11" t="s">
        <v>380</v>
      </c>
      <c r="G195" s="11">
        <f>SUBTOTAL(9,G189:G194)</f>
        <v>4448607.3899999997</v>
      </c>
    </row>
    <row r="196" spans="1:7" ht="24.95" customHeight="1" x14ac:dyDescent="0.15">
      <c r="A196" s="27" t="s">
        <v>424</v>
      </c>
      <c r="B196" s="27"/>
      <c r="C196" s="27"/>
      <c r="D196" s="27"/>
      <c r="E196" s="27"/>
      <c r="F196" s="27"/>
      <c r="G196" s="11">
        <f>SUBTOTAL(9,G189:G195)</f>
        <v>4448607.3899999997</v>
      </c>
    </row>
    <row r="197" spans="1:7" ht="24.95" customHeight="1" x14ac:dyDescent="0.15"/>
    <row r="198" spans="1:7" ht="20.100000000000001" customHeight="1" x14ac:dyDescent="0.15">
      <c r="A198" s="25" t="s">
        <v>300</v>
      </c>
      <c r="B198" s="25"/>
      <c r="C198" s="26" t="s">
        <v>174</v>
      </c>
      <c r="D198" s="26"/>
      <c r="E198" s="26"/>
      <c r="F198" s="26"/>
      <c r="G198" s="26"/>
    </row>
    <row r="199" spans="1:7" ht="20.100000000000001" customHeight="1" x14ac:dyDescent="0.15">
      <c r="A199" s="25" t="s">
        <v>301</v>
      </c>
      <c r="B199" s="25"/>
      <c r="C199" s="26" t="s">
        <v>302</v>
      </c>
      <c r="D199" s="26"/>
      <c r="E199" s="26"/>
      <c r="F199" s="26"/>
      <c r="G199" s="26"/>
    </row>
    <row r="200" spans="1:7" ht="24.95" customHeight="1" x14ac:dyDescent="0.15">
      <c r="A200" s="25" t="s">
        <v>303</v>
      </c>
      <c r="B200" s="25"/>
      <c r="C200" s="26" t="s">
        <v>271</v>
      </c>
      <c r="D200" s="26"/>
      <c r="E200" s="26"/>
      <c r="F200" s="26"/>
      <c r="G200" s="26"/>
    </row>
    <row r="201" spans="1:7" ht="15" customHeight="1" x14ac:dyDescent="0.15"/>
    <row r="202" spans="1:7" ht="24.95" customHeight="1" x14ac:dyDescent="0.15">
      <c r="A202" s="16" t="s">
        <v>429</v>
      </c>
      <c r="B202" s="16"/>
      <c r="C202" s="16"/>
      <c r="D202" s="16"/>
      <c r="E202" s="16"/>
      <c r="F202" s="16"/>
      <c r="G202" s="16"/>
    </row>
    <row r="203" spans="1:7" ht="15" customHeight="1" x14ac:dyDescent="0.15"/>
    <row r="204" spans="1:7" ht="50.1" customHeight="1" x14ac:dyDescent="0.15">
      <c r="A204" s="6" t="s">
        <v>205</v>
      </c>
      <c r="B204" s="21" t="s">
        <v>389</v>
      </c>
      <c r="C204" s="21"/>
      <c r="D204" s="6" t="s">
        <v>418</v>
      </c>
      <c r="E204" s="6" t="s">
        <v>419</v>
      </c>
      <c r="F204" s="6" t="s">
        <v>420</v>
      </c>
      <c r="G204" s="6" t="s">
        <v>421</v>
      </c>
    </row>
    <row r="205" spans="1:7" ht="15" customHeight="1" x14ac:dyDescent="0.15">
      <c r="A205" s="6">
        <v>1</v>
      </c>
      <c r="B205" s="21">
        <v>2</v>
      </c>
      <c r="C205" s="21"/>
      <c r="D205" s="6">
        <v>3</v>
      </c>
      <c r="E205" s="6">
        <v>4</v>
      </c>
      <c r="F205" s="6">
        <v>5</v>
      </c>
      <c r="G205" s="6">
        <v>6</v>
      </c>
    </row>
    <row r="206" spans="1:7" ht="60" customHeight="1" x14ac:dyDescent="0.15">
      <c r="A206" s="6" t="s">
        <v>317</v>
      </c>
      <c r="B206" s="20" t="s">
        <v>430</v>
      </c>
      <c r="C206" s="20"/>
      <c r="D206" s="6" t="s">
        <v>56</v>
      </c>
      <c r="E206" s="9">
        <v>1</v>
      </c>
      <c r="F206" s="9">
        <v>24837.66</v>
      </c>
      <c r="G206" s="9">
        <v>24837.66</v>
      </c>
    </row>
    <row r="207" spans="1:7" ht="39.950000000000003" customHeight="1" x14ac:dyDescent="0.15">
      <c r="A207" s="6" t="s">
        <v>317</v>
      </c>
      <c r="B207" s="20" t="s">
        <v>431</v>
      </c>
      <c r="C207" s="20"/>
      <c r="D207" s="6" t="s">
        <v>56</v>
      </c>
      <c r="E207" s="9">
        <v>1</v>
      </c>
      <c r="F207" s="9">
        <v>56103.9</v>
      </c>
      <c r="G207" s="9">
        <v>56103.9</v>
      </c>
    </row>
    <row r="208" spans="1:7" ht="39.950000000000003" customHeight="1" x14ac:dyDescent="0.15">
      <c r="A208" s="6" t="s">
        <v>317</v>
      </c>
      <c r="B208" s="20" t="s">
        <v>432</v>
      </c>
      <c r="C208" s="20"/>
      <c r="D208" s="6" t="s">
        <v>56</v>
      </c>
      <c r="E208" s="9">
        <v>1</v>
      </c>
      <c r="F208" s="9">
        <v>30097.4</v>
      </c>
      <c r="G208" s="9">
        <v>30097.4</v>
      </c>
    </row>
    <row r="209" spans="1:7" ht="60" customHeight="1" x14ac:dyDescent="0.15">
      <c r="A209" s="6" t="s">
        <v>317</v>
      </c>
      <c r="B209" s="20" t="s">
        <v>433</v>
      </c>
      <c r="C209" s="20"/>
      <c r="D209" s="6" t="s">
        <v>56</v>
      </c>
      <c r="E209" s="9">
        <v>1</v>
      </c>
      <c r="F209" s="9">
        <v>14610.39</v>
      </c>
      <c r="G209" s="9">
        <v>14610.39</v>
      </c>
    </row>
    <row r="210" spans="1:7" ht="39.950000000000003" customHeight="1" x14ac:dyDescent="0.15">
      <c r="A210" s="6" t="s">
        <v>317</v>
      </c>
      <c r="B210" s="20" t="s">
        <v>434</v>
      </c>
      <c r="C210" s="20"/>
      <c r="D210" s="6" t="s">
        <v>56</v>
      </c>
      <c r="E210" s="9">
        <v>1</v>
      </c>
      <c r="F210" s="9">
        <v>23084.42</v>
      </c>
      <c r="G210" s="9">
        <v>23084.42</v>
      </c>
    </row>
    <row r="211" spans="1:7" ht="60" customHeight="1" x14ac:dyDescent="0.15">
      <c r="A211" s="6" t="s">
        <v>317</v>
      </c>
      <c r="B211" s="20" t="s">
        <v>435</v>
      </c>
      <c r="C211" s="20"/>
      <c r="D211" s="6" t="s">
        <v>56</v>
      </c>
      <c r="E211" s="9">
        <v>1</v>
      </c>
      <c r="F211" s="9">
        <v>31266.23</v>
      </c>
      <c r="G211" s="9">
        <v>31266.23</v>
      </c>
    </row>
    <row r="212" spans="1:7" ht="24.95" customHeight="1" x14ac:dyDescent="0.15">
      <c r="A212" s="27" t="s">
        <v>423</v>
      </c>
      <c r="B212" s="27"/>
      <c r="C212" s="27"/>
      <c r="D212" s="27"/>
      <c r="E212" s="11">
        <f>SUBTOTAL(9,E206:E211)</f>
        <v>6</v>
      </c>
      <c r="F212" s="11" t="s">
        <v>380</v>
      </c>
      <c r="G212" s="11">
        <f>SUBTOTAL(9,G206:G211)</f>
        <v>180000</v>
      </c>
    </row>
    <row r="213" spans="1:7" ht="24.95" customHeight="1" x14ac:dyDescent="0.15">
      <c r="A213" s="27" t="s">
        <v>424</v>
      </c>
      <c r="B213" s="27"/>
      <c r="C213" s="27"/>
      <c r="D213" s="27"/>
      <c r="E213" s="27"/>
      <c r="F213" s="27"/>
      <c r="G213" s="11">
        <f>SUBTOTAL(9,G206:G212)</f>
        <v>180000</v>
      </c>
    </row>
    <row r="214" spans="1:7" ht="24.95" customHeight="1" x14ac:dyDescent="0.15"/>
    <row r="215" spans="1:7" ht="20.100000000000001" customHeight="1" x14ac:dyDescent="0.15">
      <c r="A215" s="25" t="s">
        <v>300</v>
      </c>
      <c r="B215" s="25"/>
      <c r="C215" s="26" t="s">
        <v>174</v>
      </c>
      <c r="D215" s="26"/>
      <c r="E215" s="26"/>
      <c r="F215" s="26"/>
      <c r="G215" s="26"/>
    </row>
    <row r="216" spans="1:7" ht="20.100000000000001" customHeight="1" x14ac:dyDescent="0.15">
      <c r="A216" s="25" t="s">
        <v>301</v>
      </c>
      <c r="B216" s="25"/>
      <c r="C216" s="26" t="s">
        <v>302</v>
      </c>
      <c r="D216" s="26"/>
      <c r="E216" s="26"/>
      <c r="F216" s="26"/>
      <c r="G216" s="26"/>
    </row>
    <row r="217" spans="1:7" ht="24.95" customHeight="1" x14ac:dyDescent="0.15">
      <c r="A217" s="25" t="s">
        <v>303</v>
      </c>
      <c r="B217" s="25"/>
      <c r="C217" s="26" t="s">
        <v>271</v>
      </c>
      <c r="D217" s="26"/>
      <c r="E217" s="26"/>
      <c r="F217" s="26"/>
      <c r="G217" s="26"/>
    </row>
    <row r="218" spans="1:7" ht="15" customHeight="1" x14ac:dyDescent="0.15"/>
    <row r="219" spans="1:7" ht="24.95" customHeight="1" x14ac:dyDescent="0.15">
      <c r="A219" s="16" t="s">
        <v>441</v>
      </c>
      <c r="B219" s="16"/>
      <c r="C219" s="16"/>
      <c r="D219" s="16"/>
      <c r="E219" s="16"/>
      <c r="F219" s="16"/>
      <c r="G219" s="16"/>
    </row>
    <row r="220" spans="1:7" ht="15" customHeight="1" x14ac:dyDescent="0.15"/>
    <row r="221" spans="1:7" ht="50.1" customHeight="1" x14ac:dyDescent="0.15">
      <c r="A221" s="6" t="s">
        <v>205</v>
      </c>
      <c r="B221" s="21" t="s">
        <v>389</v>
      </c>
      <c r="C221" s="21"/>
      <c r="D221" s="6" t="s">
        <v>418</v>
      </c>
      <c r="E221" s="6" t="s">
        <v>419</v>
      </c>
      <c r="F221" s="6" t="s">
        <v>420</v>
      </c>
      <c r="G221" s="6" t="s">
        <v>421</v>
      </c>
    </row>
    <row r="222" spans="1:7" ht="15" customHeight="1" x14ac:dyDescent="0.15">
      <c r="A222" s="6">
        <v>1</v>
      </c>
      <c r="B222" s="21">
        <v>2</v>
      </c>
      <c r="C222" s="21"/>
      <c r="D222" s="6">
        <v>3</v>
      </c>
      <c r="E222" s="6">
        <v>4</v>
      </c>
      <c r="F222" s="6">
        <v>5</v>
      </c>
      <c r="G222" s="6">
        <v>6</v>
      </c>
    </row>
    <row r="223" spans="1:7" ht="60" customHeight="1" x14ac:dyDescent="0.15">
      <c r="A223" s="6" t="s">
        <v>320</v>
      </c>
      <c r="B223" s="20" t="s">
        <v>444</v>
      </c>
      <c r="C223" s="20"/>
      <c r="D223" s="6" t="s">
        <v>56</v>
      </c>
      <c r="E223" s="9">
        <v>1</v>
      </c>
      <c r="F223" s="9">
        <v>183426.14</v>
      </c>
      <c r="G223" s="9">
        <v>183426.14</v>
      </c>
    </row>
    <row r="224" spans="1:7" ht="39.950000000000003" customHeight="1" x14ac:dyDescent="0.15">
      <c r="A224" s="6" t="s">
        <v>320</v>
      </c>
      <c r="B224" s="20" t="s">
        <v>445</v>
      </c>
      <c r="C224" s="20"/>
      <c r="D224" s="6" t="s">
        <v>56</v>
      </c>
      <c r="E224" s="9">
        <v>1</v>
      </c>
      <c r="F224" s="9">
        <v>170478.41</v>
      </c>
      <c r="G224" s="9">
        <v>170478.41</v>
      </c>
    </row>
    <row r="225" spans="1:7" ht="39.950000000000003" customHeight="1" x14ac:dyDescent="0.15">
      <c r="A225" s="6" t="s">
        <v>320</v>
      </c>
      <c r="B225" s="20" t="s">
        <v>446</v>
      </c>
      <c r="C225" s="20"/>
      <c r="D225" s="6" t="s">
        <v>56</v>
      </c>
      <c r="E225" s="9">
        <v>1</v>
      </c>
      <c r="F225" s="9">
        <v>414327.27</v>
      </c>
      <c r="G225" s="9">
        <v>414327.27</v>
      </c>
    </row>
    <row r="226" spans="1:7" ht="60" customHeight="1" x14ac:dyDescent="0.15">
      <c r="A226" s="6" t="s">
        <v>320</v>
      </c>
      <c r="B226" s="20" t="s">
        <v>447</v>
      </c>
      <c r="C226" s="20"/>
      <c r="D226" s="6" t="s">
        <v>56</v>
      </c>
      <c r="E226" s="9">
        <v>1</v>
      </c>
      <c r="F226" s="9">
        <v>107897.73</v>
      </c>
      <c r="G226" s="9">
        <v>107897.73</v>
      </c>
    </row>
    <row r="227" spans="1:7" ht="39.950000000000003" customHeight="1" x14ac:dyDescent="0.15">
      <c r="A227" s="6" t="s">
        <v>320</v>
      </c>
      <c r="B227" s="20" t="s">
        <v>448</v>
      </c>
      <c r="C227" s="20"/>
      <c r="D227" s="6" t="s">
        <v>56</v>
      </c>
      <c r="E227" s="9">
        <v>1</v>
      </c>
      <c r="F227" s="9">
        <v>222269.32</v>
      </c>
      <c r="G227" s="9">
        <v>222269.32</v>
      </c>
    </row>
    <row r="228" spans="1:7" ht="60" customHeight="1" x14ac:dyDescent="0.15">
      <c r="A228" s="6" t="s">
        <v>320</v>
      </c>
      <c r="B228" s="20" t="s">
        <v>442</v>
      </c>
      <c r="C228" s="20"/>
      <c r="D228" s="6" t="s">
        <v>56</v>
      </c>
      <c r="E228" s="9">
        <v>1</v>
      </c>
      <c r="F228" s="9">
        <v>230901.13</v>
      </c>
      <c r="G228" s="9">
        <v>230901.13</v>
      </c>
    </row>
    <row r="229" spans="1:7" ht="24.95" customHeight="1" x14ac:dyDescent="0.15">
      <c r="A229" s="27" t="s">
        <v>423</v>
      </c>
      <c r="B229" s="27"/>
      <c r="C229" s="27"/>
      <c r="D229" s="27"/>
      <c r="E229" s="11">
        <f>SUBTOTAL(9,E223:E228)</f>
        <v>6</v>
      </c>
      <c r="F229" s="11" t="s">
        <v>380</v>
      </c>
      <c r="G229" s="11">
        <f>SUBTOTAL(9,G223:G228)</f>
        <v>1329300</v>
      </c>
    </row>
    <row r="230" spans="1:7" ht="24.95" customHeight="1" x14ac:dyDescent="0.15">
      <c r="A230" s="27" t="s">
        <v>424</v>
      </c>
      <c r="B230" s="27"/>
      <c r="C230" s="27"/>
      <c r="D230" s="27"/>
      <c r="E230" s="27"/>
      <c r="F230" s="27"/>
      <c r="G230" s="11">
        <f>SUBTOTAL(9,G223:G229)</f>
        <v>1329300</v>
      </c>
    </row>
    <row r="231" spans="1:7" ht="24.95" customHeight="1" x14ac:dyDescent="0.15"/>
    <row r="232" spans="1:7" ht="20.100000000000001" customHeight="1" x14ac:dyDescent="0.15">
      <c r="A232" s="25" t="s">
        <v>300</v>
      </c>
      <c r="B232" s="25"/>
      <c r="C232" s="26" t="s">
        <v>174</v>
      </c>
      <c r="D232" s="26"/>
      <c r="E232" s="26"/>
      <c r="F232" s="26"/>
      <c r="G232" s="26"/>
    </row>
    <row r="233" spans="1:7" ht="20.100000000000001" customHeight="1" x14ac:dyDescent="0.15">
      <c r="A233" s="25" t="s">
        <v>301</v>
      </c>
      <c r="B233" s="25"/>
      <c r="C233" s="26" t="s">
        <v>302</v>
      </c>
      <c r="D233" s="26"/>
      <c r="E233" s="26"/>
      <c r="F233" s="26"/>
      <c r="G233" s="26"/>
    </row>
    <row r="234" spans="1:7" ht="24.95" customHeight="1" x14ac:dyDescent="0.15">
      <c r="A234" s="25" t="s">
        <v>303</v>
      </c>
      <c r="B234" s="25"/>
      <c r="C234" s="26" t="s">
        <v>271</v>
      </c>
      <c r="D234" s="26"/>
      <c r="E234" s="26"/>
      <c r="F234" s="26"/>
      <c r="G234" s="26"/>
    </row>
    <row r="235" spans="1:7" ht="15" customHeight="1" x14ac:dyDescent="0.15"/>
    <row r="236" spans="1:7" ht="24.95" customHeight="1" x14ac:dyDescent="0.15">
      <c r="A236" s="16" t="s">
        <v>452</v>
      </c>
      <c r="B236" s="16"/>
      <c r="C236" s="16"/>
      <c r="D236" s="16"/>
      <c r="E236" s="16"/>
      <c r="F236" s="16"/>
      <c r="G236" s="16"/>
    </row>
    <row r="237" spans="1:7" ht="15" customHeight="1" x14ac:dyDescent="0.15"/>
    <row r="238" spans="1:7" ht="50.1" customHeight="1" x14ac:dyDescent="0.15">
      <c r="A238" s="6" t="s">
        <v>205</v>
      </c>
      <c r="B238" s="21" t="s">
        <v>389</v>
      </c>
      <c r="C238" s="21"/>
      <c r="D238" s="6" t="s">
        <v>418</v>
      </c>
      <c r="E238" s="6" t="s">
        <v>419</v>
      </c>
      <c r="F238" s="6" t="s">
        <v>420</v>
      </c>
      <c r="G238" s="6" t="s">
        <v>421</v>
      </c>
    </row>
    <row r="239" spans="1:7" ht="15" customHeight="1" x14ac:dyDescent="0.15">
      <c r="A239" s="6">
        <v>1</v>
      </c>
      <c r="B239" s="21">
        <v>2</v>
      </c>
      <c r="C239" s="21"/>
      <c r="D239" s="6">
        <v>3</v>
      </c>
      <c r="E239" s="6">
        <v>4</v>
      </c>
      <c r="F239" s="6">
        <v>5</v>
      </c>
      <c r="G239" s="6">
        <v>6</v>
      </c>
    </row>
    <row r="240" spans="1:7" ht="39.950000000000003" customHeight="1" x14ac:dyDescent="0.15">
      <c r="A240" s="6" t="s">
        <v>363</v>
      </c>
      <c r="B240" s="20" t="s">
        <v>454</v>
      </c>
      <c r="C240" s="20"/>
      <c r="D240" s="6" t="s">
        <v>56</v>
      </c>
      <c r="E240" s="9">
        <v>1</v>
      </c>
      <c r="F240" s="9">
        <v>5615232.9000000004</v>
      </c>
      <c r="G240" s="9">
        <v>5615232.9000000004</v>
      </c>
    </row>
    <row r="241" spans="1:7" ht="24.95" customHeight="1" x14ac:dyDescent="0.15">
      <c r="A241" s="27" t="s">
        <v>423</v>
      </c>
      <c r="B241" s="27"/>
      <c r="C241" s="27"/>
      <c r="D241" s="27"/>
      <c r="E241" s="11">
        <f>SUBTOTAL(9,E240:E240)</f>
        <v>1</v>
      </c>
      <c r="F241" s="11" t="s">
        <v>380</v>
      </c>
      <c r="G241" s="11">
        <f>SUBTOTAL(9,G240:G240)</f>
        <v>5615232.9000000004</v>
      </c>
    </row>
    <row r="242" spans="1:7" ht="24.95" customHeight="1" x14ac:dyDescent="0.15">
      <c r="A242" s="27" t="s">
        <v>424</v>
      </c>
      <c r="B242" s="27"/>
      <c r="C242" s="27"/>
      <c r="D242" s="27"/>
      <c r="E242" s="27"/>
      <c r="F242" s="27"/>
      <c r="G242" s="11">
        <f>SUBTOTAL(9,G240:G241)</f>
        <v>5615232.9000000004</v>
      </c>
    </row>
    <row r="243" spans="1:7" ht="24.95" customHeight="1" x14ac:dyDescent="0.15"/>
    <row r="244" spans="1:7" ht="20.100000000000001" customHeight="1" x14ac:dyDescent="0.15">
      <c r="A244" s="25" t="s">
        <v>300</v>
      </c>
      <c r="B244" s="25"/>
      <c r="C244" s="26" t="s">
        <v>174</v>
      </c>
      <c r="D244" s="26"/>
      <c r="E244" s="26"/>
      <c r="F244" s="26"/>
      <c r="G244" s="26"/>
    </row>
    <row r="245" spans="1:7" ht="20.100000000000001" customHeight="1" x14ac:dyDescent="0.15">
      <c r="A245" s="25" t="s">
        <v>301</v>
      </c>
      <c r="B245" s="25"/>
      <c r="C245" s="26" t="s">
        <v>302</v>
      </c>
      <c r="D245" s="26"/>
      <c r="E245" s="26"/>
      <c r="F245" s="26"/>
      <c r="G245" s="26"/>
    </row>
    <row r="246" spans="1:7" ht="24.95" customHeight="1" x14ac:dyDescent="0.15">
      <c r="A246" s="25" t="s">
        <v>303</v>
      </c>
      <c r="B246" s="25"/>
      <c r="C246" s="26" t="s">
        <v>271</v>
      </c>
      <c r="D246" s="26"/>
      <c r="E246" s="26"/>
      <c r="F246" s="26"/>
      <c r="G246" s="26"/>
    </row>
    <row r="247" spans="1:7" ht="15" customHeight="1" x14ac:dyDescent="0.15"/>
    <row r="248" spans="1:7" ht="24.95" customHeight="1" x14ac:dyDescent="0.15">
      <c r="A248" s="16" t="s">
        <v>457</v>
      </c>
      <c r="B248" s="16"/>
      <c r="C248" s="16"/>
      <c r="D248" s="16"/>
      <c r="E248" s="16"/>
      <c r="F248" s="16"/>
      <c r="G248" s="16"/>
    </row>
    <row r="249" spans="1:7" ht="15" customHeight="1" x14ac:dyDescent="0.15"/>
    <row r="250" spans="1:7" ht="50.1" customHeight="1" x14ac:dyDescent="0.15">
      <c r="A250" s="6" t="s">
        <v>205</v>
      </c>
      <c r="B250" s="21" t="s">
        <v>389</v>
      </c>
      <c r="C250" s="21"/>
      <c r="D250" s="6" t="s">
        <v>418</v>
      </c>
      <c r="E250" s="6" t="s">
        <v>419</v>
      </c>
      <c r="F250" s="6" t="s">
        <v>420</v>
      </c>
      <c r="G250" s="6" t="s">
        <v>421</v>
      </c>
    </row>
    <row r="251" spans="1:7" ht="15" customHeight="1" x14ac:dyDescent="0.15">
      <c r="A251" s="6">
        <v>1</v>
      </c>
      <c r="B251" s="21">
        <v>2</v>
      </c>
      <c r="C251" s="21"/>
      <c r="D251" s="6">
        <v>3</v>
      </c>
      <c r="E251" s="6">
        <v>4</v>
      </c>
      <c r="F251" s="6">
        <v>5</v>
      </c>
      <c r="G251" s="6">
        <v>6</v>
      </c>
    </row>
    <row r="252" spans="1:7" ht="39.950000000000003" customHeight="1" x14ac:dyDescent="0.15">
      <c r="A252" s="6" t="s">
        <v>321</v>
      </c>
      <c r="B252" s="20" t="s">
        <v>458</v>
      </c>
      <c r="C252" s="20"/>
      <c r="D252" s="6" t="s">
        <v>56</v>
      </c>
      <c r="E252" s="9">
        <v>1</v>
      </c>
      <c r="F252" s="9">
        <v>3354469.56</v>
      </c>
      <c r="G252" s="9">
        <v>3354469.56</v>
      </c>
    </row>
    <row r="253" spans="1:7" ht="24.95" customHeight="1" x14ac:dyDescent="0.15">
      <c r="A253" s="27" t="s">
        <v>423</v>
      </c>
      <c r="B253" s="27"/>
      <c r="C253" s="27"/>
      <c r="D253" s="27"/>
      <c r="E253" s="11">
        <f>SUBTOTAL(9,E252:E252)</f>
        <v>1</v>
      </c>
      <c r="F253" s="11" t="s">
        <v>380</v>
      </c>
      <c r="G253" s="11">
        <f>SUBTOTAL(9,G252:G252)</f>
        <v>3354469.56</v>
      </c>
    </row>
    <row r="254" spans="1:7" ht="24.95" customHeight="1" x14ac:dyDescent="0.15">
      <c r="A254" s="27" t="s">
        <v>424</v>
      </c>
      <c r="B254" s="27"/>
      <c r="C254" s="27"/>
      <c r="D254" s="27"/>
      <c r="E254" s="27"/>
      <c r="F254" s="27"/>
      <c r="G254" s="11">
        <f>SUBTOTAL(9,G252:G253)</f>
        <v>3354469.56</v>
      </c>
    </row>
    <row r="255" spans="1:7" ht="24.95" customHeight="1" x14ac:dyDescent="0.15"/>
    <row r="256" spans="1:7" ht="20.100000000000001" customHeight="1" x14ac:dyDescent="0.15">
      <c r="A256" s="25" t="s">
        <v>300</v>
      </c>
      <c r="B256" s="25"/>
      <c r="C256" s="26" t="s">
        <v>180</v>
      </c>
      <c r="D256" s="26"/>
      <c r="E256" s="26"/>
      <c r="F256" s="26"/>
      <c r="G256" s="26"/>
    </row>
    <row r="257" spans="1:7" ht="20.100000000000001" customHeight="1" x14ac:dyDescent="0.15">
      <c r="A257" s="25" t="s">
        <v>301</v>
      </c>
      <c r="B257" s="25"/>
      <c r="C257" s="26" t="s">
        <v>302</v>
      </c>
      <c r="D257" s="26"/>
      <c r="E257" s="26"/>
      <c r="F257" s="26"/>
      <c r="G257" s="26"/>
    </row>
    <row r="258" spans="1:7" ht="24.95" customHeight="1" x14ac:dyDescent="0.15">
      <c r="A258" s="25" t="s">
        <v>303</v>
      </c>
      <c r="B258" s="25"/>
      <c r="C258" s="26" t="s">
        <v>271</v>
      </c>
      <c r="D258" s="26"/>
      <c r="E258" s="26"/>
      <c r="F258" s="26"/>
      <c r="G258" s="26"/>
    </row>
    <row r="259" spans="1:7" ht="15" customHeight="1" x14ac:dyDescent="0.15"/>
    <row r="260" spans="1:7" ht="24.95" customHeight="1" x14ac:dyDescent="0.15">
      <c r="A260" s="16" t="s">
        <v>429</v>
      </c>
      <c r="B260" s="16"/>
      <c r="C260" s="16"/>
      <c r="D260" s="16"/>
      <c r="E260" s="16"/>
      <c r="F260" s="16"/>
      <c r="G260" s="16"/>
    </row>
    <row r="261" spans="1:7" ht="15" customHeight="1" x14ac:dyDescent="0.15"/>
    <row r="262" spans="1:7" ht="50.1" customHeight="1" x14ac:dyDescent="0.15">
      <c r="A262" s="6" t="s">
        <v>205</v>
      </c>
      <c r="B262" s="21" t="s">
        <v>389</v>
      </c>
      <c r="C262" s="21"/>
      <c r="D262" s="6" t="s">
        <v>418</v>
      </c>
      <c r="E262" s="6" t="s">
        <v>419</v>
      </c>
      <c r="F262" s="6" t="s">
        <v>420</v>
      </c>
      <c r="G262" s="6" t="s">
        <v>421</v>
      </c>
    </row>
    <row r="263" spans="1:7" ht="15" customHeight="1" x14ac:dyDescent="0.15">
      <c r="A263" s="6">
        <v>1</v>
      </c>
      <c r="B263" s="21">
        <v>2</v>
      </c>
      <c r="C263" s="21"/>
      <c r="D263" s="6">
        <v>3</v>
      </c>
      <c r="E263" s="6">
        <v>4</v>
      </c>
      <c r="F263" s="6">
        <v>5</v>
      </c>
      <c r="G263" s="6">
        <v>6</v>
      </c>
    </row>
    <row r="264" spans="1:7" ht="39.950000000000003" customHeight="1" x14ac:dyDescent="0.15">
      <c r="A264" s="6" t="s">
        <v>318</v>
      </c>
      <c r="B264" s="20" t="s">
        <v>465</v>
      </c>
      <c r="C264" s="20"/>
      <c r="D264" s="6" t="s">
        <v>56</v>
      </c>
      <c r="E264" s="9">
        <v>1</v>
      </c>
      <c r="F264" s="9">
        <v>558187.76</v>
      </c>
      <c r="G264" s="9">
        <v>558187.76</v>
      </c>
    </row>
    <row r="265" spans="1:7" ht="39.950000000000003" customHeight="1" x14ac:dyDescent="0.15">
      <c r="A265" s="6" t="s">
        <v>318</v>
      </c>
      <c r="B265" s="20" t="s">
        <v>466</v>
      </c>
      <c r="C265" s="20"/>
      <c r="D265" s="6" t="s">
        <v>56</v>
      </c>
      <c r="E265" s="9">
        <v>1</v>
      </c>
      <c r="F265" s="9">
        <v>1356608.22</v>
      </c>
      <c r="G265" s="9">
        <v>1356608.22</v>
      </c>
    </row>
    <row r="266" spans="1:7" ht="60" customHeight="1" x14ac:dyDescent="0.15">
      <c r="A266" s="6" t="s">
        <v>318</v>
      </c>
      <c r="B266" s="20" t="s">
        <v>467</v>
      </c>
      <c r="C266" s="20"/>
      <c r="D266" s="6" t="s">
        <v>56</v>
      </c>
      <c r="E266" s="9">
        <v>1</v>
      </c>
      <c r="F266" s="9">
        <v>600581.76</v>
      </c>
      <c r="G266" s="9">
        <v>600581.76</v>
      </c>
    </row>
    <row r="267" spans="1:7" ht="39.950000000000003" customHeight="1" x14ac:dyDescent="0.15">
      <c r="A267" s="6" t="s">
        <v>318</v>
      </c>
      <c r="B267" s="20" t="s">
        <v>468</v>
      </c>
      <c r="C267" s="20"/>
      <c r="D267" s="6" t="s">
        <v>56</v>
      </c>
      <c r="E267" s="9">
        <v>1</v>
      </c>
      <c r="F267" s="9">
        <v>727763.78</v>
      </c>
      <c r="G267" s="9">
        <v>727763.78</v>
      </c>
    </row>
    <row r="268" spans="1:7" ht="60" customHeight="1" x14ac:dyDescent="0.15">
      <c r="A268" s="6" t="s">
        <v>318</v>
      </c>
      <c r="B268" s="20" t="s">
        <v>469</v>
      </c>
      <c r="C268" s="20"/>
      <c r="D268" s="6" t="s">
        <v>56</v>
      </c>
      <c r="E268" s="9">
        <v>1</v>
      </c>
      <c r="F268" s="9">
        <v>756026.46</v>
      </c>
      <c r="G268" s="9">
        <v>756026.46</v>
      </c>
    </row>
    <row r="269" spans="1:7" ht="60" customHeight="1" x14ac:dyDescent="0.15">
      <c r="A269" s="6" t="s">
        <v>318</v>
      </c>
      <c r="B269" s="20" t="s">
        <v>470</v>
      </c>
      <c r="C269" s="20"/>
      <c r="D269" s="6" t="s">
        <v>56</v>
      </c>
      <c r="E269" s="9">
        <v>1</v>
      </c>
      <c r="F269" s="9">
        <v>353283.39</v>
      </c>
      <c r="G269" s="9">
        <v>353283.39</v>
      </c>
    </row>
    <row r="270" spans="1:7" ht="24.95" customHeight="1" x14ac:dyDescent="0.15">
      <c r="A270" s="27" t="s">
        <v>423</v>
      </c>
      <c r="B270" s="27"/>
      <c r="C270" s="27"/>
      <c r="D270" s="27"/>
      <c r="E270" s="11">
        <f>SUBTOTAL(9,E264:E269)</f>
        <v>6</v>
      </c>
      <c r="F270" s="11" t="s">
        <v>380</v>
      </c>
      <c r="G270" s="11">
        <f>SUBTOTAL(9,G264:G269)</f>
        <v>4352451.37</v>
      </c>
    </row>
    <row r="271" spans="1:7" ht="24.95" customHeight="1" x14ac:dyDescent="0.15">
      <c r="A271" s="27" t="s">
        <v>424</v>
      </c>
      <c r="B271" s="27"/>
      <c r="C271" s="27"/>
      <c r="D271" s="27"/>
      <c r="E271" s="27"/>
      <c r="F271" s="27"/>
      <c r="G271" s="11">
        <f>SUBTOTAL(9,G264:G270)</f>
        <v>4352451.37</v>
      </c>
    </row>
    <row r="272" spans="1:7" ht="24.95" customHeight="1" x14ac:dyDescent="0.15"/>
    <row r="273" spans="1:7" ht="20.100000000000001" customHeight="1" x14ac:dyDescent="0.15">
      <c r="A273" s="25" t="s">
        <v>300</v>
      </c>
      <c r="B273" s="25"/>
      <c r="C273" s="26" t="s">
        <v>174</v>
      </c>
      <c r="D273" s="26"/>
      <c r="E273" s="26"/>
      <c r="F273" s="26"/>
      <c r="G273" s="26"/>
    </row>
    <row r="274" spans="1:7" ht="20.100000000000001" customHeight="1" x14ac:dyDescent="0.15">
      <c r="A274" s="25" t="s">
        <v>301</v>
      </c>
      <c r="B274" s="25"/>
      <c r="C274" s="26" t="s">
        <v>302</v>
      </c>
      <c r="D274" s="26"/>
      <c r="E274" s="26"/>
      <c r="F274" s="26"/>
      <c r="G274" s="26"/>
    </row>
    <row r="275" spans="1:7" ht="24.95" customHeight="1" x14ac:dyDescent="0.15">
      <c r="A275" s="25" t="s">
        <v>303</v>
      </c>
      <c r="B275" s="25"/>
      <c r="C275" s="26" t="s">
        <v>274</v>
      </c>
      <c r="D275" s="26"/>
      <c r="E275" s="26"/>
      <c r="F275" s="26"/>
      <c r="G275" s="26"/>
    </row>
    <row r="276" spans="1:7" ht="15" customHeight="1" x14ac:dyDescent="0.15"/>
    <row r="277" spans="1:7" ht="24.95" customHeight="1" x14ac:dyDescent="0.15">
      <c r="A277" s="16" t="s">
        <v>429</v>
      </c>
      <c r="B277" s="16"/>
      <c r="C277" s="16"/>
      <c r="D277" s="16"/>
      <c r="E277" s="16"/>
      <c r="F277" s="16"/>
      <c r="G277" s="16"/>
    </row>
    <row r="278" spans="1:7" ht="15" customHeight="1" x14ac:dyDescent="0.15"/>
    <row r="279" spans="1:7" ht="50.1" customHeight="1" x14ac:dyDescent="0.15">
      <c r="A279" s="6" t="s">
        <v>205</v>
      </c>
      <c r="B279" s="21" t="s">
        <v>389</v>
      </c>
      <c r="C279" s="21"/>
      <c r="D279" s="6" t="s">
        <v>418</v>
      </c>
      <c r="E279" s="6" t="s">
        <v>419</v>
      </c>
      <c r="F279" s="6" t="s">
        <v>420</v>
      </c>
      <c r="G279" s="6" t="s">
        <v>421</v>
      </c>
    </row>
    <row r="280" spans="1:7" ht="15" customHeight="1" x14ac:dyDescent="0.15">
      <c r="A280" s="6">
        <v>1</v>
      </c>
      <c r="B280" s="21">
        <v>2</v>
      </c>
      <c r="C280" s="21"/>
      <c r="D280" s="6">
        <v>3</v>
      </c>
      <c r="E280" s="6">
        <v>4</v>
      </c>
      <c r="F280" s="6">
        <v>5</v>
      </c>
      <c r="G280" s="6">
        <v>6</v>
      </c>
    </row>
    <row r="281" spans="1:7" ht="60" customHeight="1" x14ac:dyDescent="0.15">
      <c r="A281" s="6" t="s">
        <v>317</v>
      </c>
      <c r="B281" s="20" t="s">
        <v>430</v>
      </c>
      <c r="C281" s="20"/>
      <c r="D281" s="6" t="s">
        <v>56</v>
      </c>
      <c r="E281" s="9">
        <v>1</v>
      </c>
      <c r="F281" s="9">
        <v>24837.66</v>
      </c>
      <c r="G281" s="9">
        <v>24837.66</v>
      </c>
    </row>
    <row r="282" spans="1:7" ht="39.950000000000003" customHeight="1" x14ac:dyDescent="0.15">
      <c r="A282" s="6" t="s">
        <v>317</v>
      </c>
      <c r="B282" s="20" t="s">
        <v>431</v>
      </c>
      <c r="C282" s="20"/>
      <c r="D282" s="6" t="s">
        <v>56</v>
      </c>
      <c r="E282" s="9">
        <v>1</v>
      </c>
      <c r="F282" s="9">
        <v>56103.9</v>
      </c>
      <c r="G282" s="9">
        <v>56103.9</v>
      </c>
    </row>
    <row r="283" spans="1:7" ht="39.950000000000003" customHeight="1" x14ac:dyDescent="0.15">
      <c r="A283" s="6" t="s">
        <v>317</v>
      </c>
      <c r="B283" s="20" t="s">
        <v>432</v>
      </c>
      <c r="C283" s="20"/>
      <c r="D283" s="6" t="s">
        <v>56</v>
      </c>
      <c r="E283" s="9">
        <v>1</v>
      </c>
      <c r="F283" s="9">
        <v>30097.4</v>
      </c>
      <c r="G283" s="9">
        <v>30097.4</v>
      </c>
    </row>
    <row r="284" spans="1:7" ht="60" customHeight="1" x14ac:dyDescent="0.15">
      <c r="A284" s="6" t="s">
        <v>317</v>
      </c>
      <c r="B284" s="20" t="s">
        <v>433</v>
      </c>
      <c r="C284" s="20"/>
      <c r="D284" s="6" t="s">
        <v>56</v>
      </c>
      <c r="E284" s="9">
        <v>1</v>
      </c>
      <c r="F284" s="9">
        <v>14610.39</v>
      </c>
      <c r="G284" s="9">
        <v>14610.39</v>
      </c>
    </row>
    <row r="285" spans="1:7" ht="39.950000000000003" customHeight="1" x14ac:dyDescent="0.15">
      <c r="A285" s="6" t="s">
        <v>317</v>
      </c>
      <c r="B285" s="20" t="s">
        <v>434</v>
      </c>
      <c r="C285" s="20"/>
      <c r="D285" s="6" t="s">
        <v>56</v>
      </c>
      <c r="E285" s="9">
        <v>1</v>
      </c>
      <c r="F285" s="9">
        <v>23084.42</v>
      </c>
      <c r="G285" s="9">
        <v>23084.42</v>
      </c>
    </row>
    <row r="286" spans="1:7" ht="60" customHeight="1" x14ac:dyDescent="0.15">
      <c r="A286" s="6" t="s">
        <v>317</v>
      </c>
      <c r="B286" s="20" t="s">
        <v>435</v>
      </c>
      <c r="C286" s="20"/>
      <c r="D286" s="6" t="s">
        <v>56</v>
      </c>
      <c r="E286" s="9">
        <v>1</v>
      </c>
      <c r="F286" s="9">
        <v>31266.23</v>
      </c>
      <c r="G286" s="9">
        <v>31266.23</v>
      </c>
    </row>
    <row r="287" spans="1:7" ht="24.95" customHeight="1" x14ac:dyDescent="0.15">
      <c r="A287" s="27" t="s">
        <v>423</v>
      </c>
      <c r="B287" s="27"/>
      <c r="C287" s="27"/>
      <c r="D287" s="27"/>
      <c r="E287" s="11">
        <f>SUBTOTAL(9,E281:E286)</f>
        <v>6</v>
      </c>
      <c r="F287" s="11" t="s">
        <v>380</v>
      </c>
      <c r="G287" s="11">
        <f>SUBTOTAL(9,G281:G286)</f>
        <v>180000</v>
      </c>
    </row>
    <row r="288" spans="1:7" ht="24.95" customHeight="1" x14ac:dyDescent="0.15">
      <c r="A288" s="27" t="s">
        <v>424</v>
      </c>
      <c r="B288" s="27"/>
      <c r="C288" s="27"/>
      <c r="D288" s="27"/>
      <c r="E288" s="27"/>
      <c r="F288" s="27"/>
      <c r="G288" s="11">
        <f>SUBTOTAL(9,G281:G287)</f>
        <v>180000</v>
      </c>
    </row>
    <row r="289" spans="1:7" ht="24.95" customHeight="1" x14ac:dyDescent="0.15"/>
    <row r="290" spans="1:7" ht="20.100000000000001" customHeight="1" x14ac:dyDescent="0.15">
      <c r="A290" s="25" t="s">
        <v>300</v>
      </c>
      <c r="B290" s="25"/>
      <c r="C290" s="26" t="s">
        <v>174</v>
      </c>
      <c r="D290" s="26"/>
      <c r="E290" s="26"/>
      <c r="F290" s="26"/>
      <c r="G290" s="26"/>
    </row>
    <row r="291" spans="1:7" ht="20.100000000000001" customHeight="1" x14ac:dyDescent="0.15">
      <c r="A291" s="25" t="s">
        <v>301</v>
      </c>
      <c r="B291" s="25"/>
      <c r="C291" s="26" t="s">
        <v>302</v>
      </c>
      <c r="D291" s="26"/>
      <c r="E291" s="26"/>
      <c r="F291" s="26"/>
      <c r="G291" s="26"/>
    </row>
    <row r="292" spans="1:7" ht="24.95" customHeight="1" x14ac:dyDescent="0.15">
      <c r="A292" s="25" t="s">
        <v>303</v>
      </c>
      <c r="B292" s="25"/>
      <c r="C292" s="26" t="s">
        <v>274</v>
      </c>
      <c r="D292" s="26"/>
      <c r="E292" s="26"/>
      <c r="F292" s="26"/>
      <c r="G292" s="26"/>
    </row>
    <row r="293" spans="1:7" ht="15" customHeight="1" x14ac:dyDescent="0.15"/>
    <row r="294" spans="1:7" ht="24.95" customHeight="1" x14ac:dyDescent="0.15">
      <c r="A294" s="16" t="s">
        <v>441</v>
      </c>
      <c r="B294" s="16"/>
      <c r="C294" s="16"/>
      <c r="D294" s="16"/>
      <c r="E294" s="16"/>
      <c r="F294" s="16"/>
      <c r="G294" s="16"/>
    </row>
    <row r="295" spans="1:7" ht="15" customHeight="1" x14ac:dyDescent="0.15"/>
    <row r="296" spans="1:7" ht="50.1" customHeight="1" x14ac:dyDescent="0.15">
      <c r="A296" s="6" t="s">
        <v>205</v>
      </c>
      <c r="B296" s="21" t="s">
        <v>389</v>
      </c>
      <c r="C296" s="21"/>
      <c r="D296" s="6" t="s">
        <v>418</v>
      </c>
      <c r="E296" s="6" t="s">
        <v>419</v>
      </c>
      <c r="F296" s="6" t="s">
        <v>420</v>
      </c>
      <c r="G296" s="6" t="s">
        <v>421</v>
      </c>
    </row>
    <row r="297" spans="1:7" ht="15" customHeight="1" x14ac:dyDescent="0.15">
      <c r="A297" s="6">
        <v>1</v>
      </c>
      <c r="B297" s="21">
        <v>2</v>
      </c>
      <c r="C297" s="21"/>
      <c r="D297" s="6">
        <v>3</v>
      </c>
      <c r="E297" s="6">
        <v>4</v>
      </c>
      <c r="F297" s="6">
        <v>5</v>
      </c>
      <c r="G297" s="6">
        <v>6</v>
      </c>
    </row>
    <row r="298" spans="1:7" ht="60" customHeight="1" x14ac:dyDescent="0.15">
      <c r="A298" s="6" t="s">
        <v>320</v>
      </c>
      <c r="B298" s="20" t="s">
        <v>444</v>
      </c>
      <c r="C298" s="20"/>
      <c r="D298" s="6" t="s">
        <v>56</v>
      </c>
      <c r="E298" s="9">
        <v>1</v>
      </c>
      <c r="F298" s="9">
        <v>183426.14</v>
      </c>
      <c r="G298" s="9">
        <v>183426.14</v>
      </c>
    </row>
    <row r="299" spans="1:7" ht="39.950000000000003" customHeight="1" x14ac:dyDescent="0.15">
      <c r="A299" s="6" t="s">
        <v>320</v>
      </c>
      <c r="B299" s="20" t="s">
        <v>445</v>
      </c>
      <c r="C299" s="20"/>
      <c r="D299" s="6" t="s">
        <v>56</v>
      </c>
      <c r="E299" s="9">
        <v>1</v>
      </c>
      <c r="F299" s="9">
        <v>170478.41</v>
      </c>
      <c r="G299" s="9">
        <v>170478.41</v>
      </c>
    </row>
    <row r="300" spans="1:7" ht="39.950000000000003" customHeight="1" x14ac:dyDescent="0.15">
      <c r="A300" s="6" t="s">
        <v>320</v>
      </c>
      <c r="B300" s="20" t="s">
        <v>446</v>
      </c>
      <c r="C300" s="20"/>
      <c r="D300" s="6" t="s">
        <v>56</v>
      </c>
      <c r="E300" s="9">
        <v>1</v>
      </c>
      <c r="F300" s="9">
        <v>414327.27</v>
      </c>
      <c r="G300" s="9">
        <v>414327.27</v>
      </c>
    </row>
    <row r="301" spans="1:7" ht="60" customHeight="1" x14ac:dyDescent="0.15">
      <c r="A301" s="6" t="s">
        <v>320</v>
      </c>
      <c r="B301" s="20" t="s">
        <v>447</v>
      </c>
      <c r="C301" s="20"/>
      <c r="D301" s="6" t="s">
        <v>56</v>
      </c>
      <c r="E301" s="9">
        <v>1</v>
      </c>
      <c r="F301" s="9">
        <v>107897.73</v>
      </c>
      <c r="G301" s="9">
        <v>107897.73</v>
      </c>
    </row>
    <row r="302" spans="1:7" ht="39.950000000000003" customHeight="1" x14ac:dyDescent="0.15">
      <c r="A302" s="6" t="s">
        <v>320</v>
      </c>
      <c r="B302" s="20" t="s">
        <v>448</v>
      </c>
      <c r="C302" s="20"/>
      <c r="D302" s="6" t="s">
        <v>56</v>
      </c>
      <c r="E302" s="9">
        <v>1</v>
      </c>
      <c r="F302" s="9">
        <v>222269.32</v>
      </c>
      <c r="G302" s="9">
        <v>222269.32</v>
      </c>
    </row>
    <row r="303" spans="1:7" ht="60" customHeight="1" x14ac:dyDescent="0.15">
      <c r="A303" s="6" t="s">
        <v>320</v>
      </c>
      <c r="B303" s="20" t="s">
        <v>442</v>
      </c>
      <c r="C303" s="20"/>
      <c r="D303" s="6" t="s">
        <v>56</v>
      </c>
      <c r="E303" s="9">
        <v>1</v>
      </c>
      <c r="F303" s="9">
        <v>230901.13</v>
      </c>
      <c r="G303" s="9">
        <v>230901.13</v>
      </c>
    </row>
    <row r="304" spans="1:7" ht="24.95" customHeight="1" x14ac:dyDescent="0.15">
      <c r="A304" s="27" t="s">
        <v>423</v>
      </c>
      <c r="B304" s="27"/>
      <c r="C304" s="27"/>
      <c r="D304" s="27"/>
      <c r="E304" s="11">
        <f>SUBTOTAL(9,E298:E303)</f>
        <v>6</v>
      </c>
      <c r="F304" s="11" t="s">
        <v>380</v>
      </c>
      <c r="G304" s="11">
        <f>SUBTOTAL(9,G298:G303)</f>
        <v>1329300</v>
      </c>
    </row>
    <row r="305" spans="1:7" ht="24.95" customHeight="1" x14ac:dyDescent="0.15">
      <c r="A305" s="27" t="s">
        <v>424</v>
      </c>
      <c r="B305" s="27"/>
      <c r="C305" s="27"/>
      <c r="D305" s="27"/>
      <c r="E305" s="27"/>
      <c r="F305" s="27"/>
      <c r="G305" s="11">
        <f>SUBTOTAL(9,G298:G304)</f>
        <v>1329300</v>
      </c>
    </row>
    <row r="306" spans="1:7" ht="24.95" customHeight="1" x14ac:dyDescent="0.15"/>
    <row r="307" spans="1:7" ht="20.100000000000001" customHeight="1" x14ac:dyDescent="0.15">
      <c r="A307" s="25" t="s">
        <v>300</v>
      </c>
      <c r="B307" s="25"/>
      <c r="C307" s="26" t="s">
        <v>174</v>
      </c>
      <c r="D307" s="26"/>
      <c r="E307" s="26"/>
      <c r="F307" s="26"/>
      <c r="G307" s="26"/>
    </row>
    <row r="308" spans="1:7" ht="20.100000000000001" customHeight="1" x14ac:dyDescent="0.15">
      <c r="A308" s="25" t="s">
        <v>301</v>
      </c>
      <c r="B308" s="25"/>
      <c r="C308" s="26" t="s">
        <v>302</v>
      </c>
      <c r="D308" s="26"/>
      <c r="E308" s="26"/>
      <c r="F308" s="26"/>
      <c r="G308" s="26"/>
    </row>
    <row r="309" spans="1:7" ht="24.95" customHeight="1" x14ac:dyDescent="0.15">
      <c r="A309" s="25" t="s">
        <v>303</v>
      </c>
      <c r="B309" s="25"/>
      <c r="C309" s="26" t="s">
        <v>274</v>
      </c>
      <c r="D309" s="26"/>
      <c r="E309" s="26"/>
      <c r="F309" s="26"/>
      <c r="G309" s="26"/>
    </row>
    <row r="310" spans="1:7" ht="15" customHeight="1" x14ac:dyDescent="0.15"/>
    <row r="311" spans="1:7" ht="24.95" customHeight="1" x14ac:dyDescent="0.15">
      <c r="A311" s="16" t="s">
        <v>452</v>
      </c>
      <c r="B311" s="16"/>
      <c r="C311" s="16"/>
      <c r="D311" s="16"/>
      <c r="E311" s="16"/>
      <c r="F311" s="16"/>
      <c r="G311" s="16"/>
    </row>
    <row r="312" spans="1:7" ht="15" customHeight="1" x14ac:dyDescent="0.15"/>
    <row r="313" spans="1:7" ht="50.1" customHeight="1" x14ac:dyDescent="0.15">
      <c r="A313" s="6" t="s">
        <v>205</v>
      </c>
      <c r="B313" s="21" t="s">
        <v>389</v>
      </c>
      <c r="C313" s="21"/>
      <c r="D313" s="6" t="s">
        <v>418</v>
      </c>
      <c r="E313" s="6" t="s">
        <v>419</v>
      </c>
      <c r="F313" s="6" t="s">
        <v>420</v>
      </c>
      <c r="G313" s="6" t="s">
        <v>421</v>
      </c>
    </row>
    <row r="314" spans="1:7" ht="15" customHeight="1" x14ac:dyDescent="0.15">
      <c r="A314" s="6">
        <v>1</v>
      </c>
      <c r="B314" s="21">
        <v>2</v>
      </c>
      <c r="C314" s="21"/>
      <c r="D314" s="6">
        <v>3</v>
      </c>
      <c r="E314" s="6">
        <v>4</v>
      </c>
      <c r="F314" s="6">
        <v>5</v>
      </c>
      <c r="G314" s="6">
        <v>6</v>
      </c>
    </row>
    <row r="315" spans="1:7" ht="39.950000000000003" customHeight="1" x14ac:dyDescent="0.15">
      <c r="A315" s="6" t="s">
        <v>363</v>
      </c>
      <c r="B315" s="20" t="s">
        <v>454</v>
      </c>
      <c r="C315" s="20"/>
      <c r="D315" s="6" t="s">
        <v>56</v>
      </c>
      <c r="E315" s="9">
        <v>1</v>
      </c>
      <c r="F315" s="9">
        <v>5481053.7699999996</v>
      </c>
      <c r="G315" s="9">
        <v>5481053.7699999996</v>
      </c>
    </row>
    <row r="316" spans="1:7" ht="24.95" customHeight="1" x14ac:dyDescent="0.15">
      <c r="A316" s="27" t="s">
        <v>423</v>
      </c>
      <c r="B316" s="27"/>
      <c r="C316" s="27"/>
      <c r="D316" s="27"/>
      <c r="E316" s="11">
        <f>SUBTOTAL(9,E315:E315)</f>
        <v>1</v>
      </c>
      <c r="F316" s="11" t="s">
        <v>380</v>
      </c>
      <c r="G316" s="11">
        <f>SUBTOTAL(9,G315:G315)</f>
        <v>5481053.7699999996</v>
      </c>
    </row>
    <row r="317" spans="1:7" ht="24.95" customHeight="1" x14ac:dyDescent="0.15">
      <c r="A317" s="27" t="s">
        <v>424</v>
      </c>
      <c r="B317" s="27"/>
      <c r="C317" s="27"/>
      <c r="D317" s="27"/>
      <c r="E317" s="27"/>
      <c r="F317" s="27"/>
      <c r="G317" s="11">
        <f>SUBTOTAL(9,G315:G316)</f>
        <v>5481053.7699999996</v>
      </c>
    </row>
    <row r="318" spans="1:7" ht="24.95" customHeight="1" x14ac:dyDescent="0.15"/>
    <row r="319" spans="1:7" ht="20.100000000000001" customHeight="1" x14ac:dyDescent="0.15">
      <c r="A319" s="25" t="s">
        <v>300</v>
      </c>
      <c r="B319" s="25"/>
      <c r="C319" s="26" t="s">
        <v>174</v>
      </c>
      <c r="D319" s="26"/>
      <c r="E319" s="26"/>
      <c r="F319" s="26"/>
      <c r="G319" s="26"/>
    </row>
    <row r="320" spans="1:7" ht="20.100000000000001" customHeight="1" x14ac:dyDescent="0.15">
      <c r="A320" s="25" t="s">
        <v>301</v>
      </c>
      <c r="B320" s="25"/>
      <c r="C320" s="26" t="s">
        <v>302</v>
      </c>
      <c r="D320" s="26"/>
      <c r="E320" s="26"/>
      <c r="F320" s="26"/>
      <c r="G320" s="26"/>
    </row>
    <row r="321" spans="1:7" ht="24.95" customHeight="1" x14ac:dyDescent="0.15">
      <c r="A321" s="25" t="s">
        <v>303</v>
      </c>
      <c r="B321" s="25"/>
      <c r="C321" s="26" t="s">
        <v>274</v>
      </c>
      <c r="D321" s="26"/>
      <c r="E321" s="26"/>
      <c r="F321" s="26"/>
      <c r="G321" s="26"/>
    </row>
    <row r="322" spans="1:7" ht="15" customHeight="1" x14ac:dyDescent="0.15"/>
    <row r="323" spans="1:7" ht="24.95" customHeight="1" x14ac:dyDescent="0.15">
      <c r="A323" s="16" t="s">
        <v>457</v>
      </c>
      <c r="B323" s="16"/>
      <c r="C323" s="16"/>
      <c r="D323" s="16"/>
      <c r="E323" s="16"/>
      <c r="F323" s="16"/>
      <c r="G323" s="16"/>
    </row>
    <row r="324" spans="1:7" ht="15" customHeight="1" x14ac:dyDescent="0.15"/>
    <row r="325" spans="1:7" ht="50.1" customHeight="1" x14ac:dyDescent="0.15">
      <c r="A325" s="6" t="s">
        <v>205</v>
      </c>
      <c r="B325" s="21" t="s">
        <v>389</v>
      </c>
      <c r="C325" s="21"/>
      <c r="D325" s="6" t="s">
        <v>418</v>
      </c>
      <c r="E325" s="6" t="s">
        <v>419</v>
      </c>
      <c r="F325" s="6" t="s">
        <v>420</v>
      </c>
      <c r="G325" s="6" t="s">
        <v>421</v>
      </c>
    </row>
    <row r="326" spans="1:7" ht="15" customHeight="1" x14ac:dyDescent="0.15">
      <c r="A326" s="6">
        <v>1</v>
      </c>
      <c r="B326" s="21">
        <v>2</v>
      </c>
      <c r="C326" s="21"/>
      <c r="D326" s="6">
        <v>3</v>
      </c>
      <c r="E326" s="6">
        <v>4</v>
      </c>
      <c r="F326" s="6">
        <v>5</v>
      </c>
      <c r="G326" s="6">
        <v>6</v>
      </c>
    </row>
    <row r="327" spans="1:7" ht="39.950000000000003" customHeight="1" x14ac:dyDescent="0.15">
      <c r="A327" s="6" t="s">
        <v>321</v>
      </c>
      <c r="B327" s="20" t="s">
        <v>458</v>
      </c>
      <c r="C327" s="20"/>
      <c r="D327" s="6" t="s">
        <v>56</v>
      </c>
      <c r="E327" s="9">
        <v>1</v>
      </c>
      <c r="F327" s="9">
        <v>3488648.69</v>
      </c>
      <c r="G327" s="9">
        <v>3488648.69</v>
      </c>
    </row>
    <row r="328" spans="1:7" ht="24.95" customHeight="1" x14ac:dyDescent="0.15">
      <c r="A328" s="27" t="s">
        <v>423</v>
      </c>
      <c r="B328" s="27"/>
      <c r="C328" s="27"/>
      <c r="D328" s="27"/>
      <c r="E328" s="11">
        <f>SUBTOTAL(9,E327:E327)</f>
        <v>1</v>
      </c>
      <c r="F328" s="11" t="s">
        <v>380</v>
      </c>
      <c r="G328" s="11">
        <f>SUBTOTAL(9,G327:G327)</f>
        <v>3488648.69</v>
      </c>
    </row>
    <row r="329" spans="1:7" ht="24.95" customHeight="1" x14ac:dyDescent="0.15">
      <c r="A329" s="27" t="s">
        <v>424</v>
      </c>
      <c r="B329" s="27"/>
      <c r="C329" s="27"/>
      <c r="D329" s="27"/>
      <c r="E329" s="27"/>
      <c r="F329" s="27"/>
      <c r="G329" s="11">
        <f>SUBTOTAL(9,G327:G328)</f>
        <v>3488648.69</v>
      </c>
    </row>
    <row r="330" spans="1:7" ht="24.95" customHeight="1" x14ac:dyDescent="0.15"/>
    <row r="331" spans="1:7" ht="20.100000000000001" customHeight="1" x14ac:dyDescent="0.15">
      <c r="A331" s="25" t="s">
        <v>300</v>
      </c>
      <c r="B331" s="25"/>
      <c r="C331" s="26" t="s">
        <v>180</v>
      </c>
      <c r="D331" s="26"/>
      <c r="E331" s="26"/>
      <c r="F331" s="26"/>
      <c r="G331" s="26"/>
    </row>
    <row r="332" spans="1:7" ht="20.100000000000001" customHeight="1" x14ac:dyDescent="0.15">
      <c r="A332" s="25" t="s">
        <v>301</v>
      </c>
      <c r="B332" s="25"/>
      <c r="C332" s="26" t="s">
        <v>302</v>
      </c>
      <c r="D332" s="26"/>
      <c r="E332" s="26"/>
      <c r="F332" s="26"/>
      <c r="G332" s="26"/>
    </row>
    <row r="333" spans="1:7" ht="24.95" customHeight="1" x14ac:dyDescent="0.15">
      <c r="A333" s="25" t="s">
        <v>303</v>
      </c>
      <c r="B333" s="25"/>
      <c r="C333" s="26" t="s">
        <v>274</v>
      </c>
      <c r="D333" s="26"/>
      <c r="E333" s="26"/>
      <c r="F333" s="26"/>
      <c r="G333" s="26"/>
    </row>
    <row r="334" spans="1:7" ht="15" customHeight="1" x14ac:dyDescent="0.15"/>
    <row r="335" spans="1:7" ht="24.95" customHeight="1" x14ac:dyDescent="0.15">
      <c r="A335" s="16" t="s">
        <v>429</v>
      </c>
      <c r="B335" s="16"/>
      <c r="C335" s="16"/>
      <c r="D335" s="16"/>
      <c r="E335" s="16"/>
      <c r="F335" s="16"/>
      <c r="G335" s="16"/>
    </row>
    <row r="336" spans="1:7" ht="15" customHeight="1" x14ac:dyDescent="0.15"/>
    <row r="337" spans="1:7" ht="50.1" customHeight="1" x14ac:dyDescent="0.15">
      <c r="A337" s="6" t="s">
        <v>205</v>
      </c>
      <c r="B337" s="21" t="s">
        <v>389</v>
      </c>
      <c r="C337" s="21"/>
      <c r="D337" s="6" t="s">
        <v>418</v>
      </c>
      <c r="E337" s="6" t="s">
        <v>419</v>
      </c>
      <c r="F337" s="6" t="s">
        <v>420</v>
      </c>
      <c r="G337" s="6" t="s">
        <v>421</v>
      </c>
    </row>
    <row r="338" spans="1:7" ht="15" customHeight="1" x14ac:dyDescent="0.15">
      <c r="A338" s="6">
        <v>1</v>
      </c>
      <c r="B338" s="21">
        <v>2</v>
      </c>
      <c r="C338" s="21"/>
      <c r="D338" s="6">
        <v>3</v>
      </c>
      <c r="E338" s="6">
        <v>4</v>
      </c>
      <c r="F338" s="6">
        <v>5</v>
      </c>
      <c r="G338" s="6">
        <v>6</v>
      </c>
    </row>
    <row r="339" spans="1:7" ht="39.950000000000003" customHeight="1" x14ac:dyDescent="0.15">
      <c r="A339" s="6" t="s">
        <v>318</v>
      </c>
      <c r="B339" s="20" t="s">
        <v>465</v>
      </c>
      <c r="C339" s="20"/>
      <c r="D339" s="6" t="s">
        <v>56</v>
      </c>
      <c r="E339" s="9">
        <v>1</v>
      </c>
      <c r="F339" s="9">
        <v>581438.64</v>
      </c>
      <c r="G339" s="9">
        <v>581438.64</v>
      </c>
    </row>
    <row r="340" spans="1:7" ht="39.950000000000003" customHeight="1" x14ac:dyDescent="0.15">
      <c r="A340" s="6" t="s">
        <v>318</v>
      </c>
      <c r="B340" s="20" t="s">
        <v>466</v>
      </c>
      <c r="C340" s="20"/>
      <c r="D340" s="6" t="s">
        <v>56</v>
      </c>
      <c r="E340" s="9">
        <v>1</v>
      </c>
      <c r="F340" s="9">
        <v>1413116.7</v>
      </c>
      <c r="G340" s="9">
        <v>1413116.7</v>
      </c>
    </row>
    <row r="341" spans="1:7" ht="60" customHeight="1" x14ac:dyDescent="0.15">
      <c r="A341" s="6" t="s">
        <v>318</v>
      </c>
      <c r="B341" s="20" t="s">
        <v>467</v>
      </c>
      <c r="C341" s="20"/>
      <c r="D341" s="6" t="s">
        <v>56</v>
      </c>
      <c r="E341" s="9">
        <v>1</v>
      </c>
      <c r="F341" s="9">
        <v>625598.54</v>
      </c>
      <c r="G341" s="9">
        <v>625598.54</v>
      </c>
    </row>
    <row r="342" spans="1:7" ht="39.950000000000003" customHeight="1" x14ac:dyDescent="0.15">
      <c r="A342" s="6" t="s">
        <v>318</v>
      </c>
      <c r="B342" s="20" t="s">
        <v>468</v>
      </c>
      <c r="C342" s="20"/>
      <c r="D342" s="6" t="s">
        <v>56</v>
      </c>
      <c r="E342" s="9">
        <v>1</v>
      </c>
      <c r="F342" s="9">
        <v>758078.23</v>
      </c>
      <c r="G342" s="9">
        <v>758078.23</v>
      </c>
    </row>
    <row r="343" spans="1:7" ht="60" customHeight="1" x14ac:dyDescent="0.15">
      <c r="A343" s="6" t="s">
        <v>318</v>
      </c>
      <c r="B343" s="20" t="s">
        <v>469</v>
      </c>
      <c r="C343" s="20"/>
      <c r="D343" s="6" t="s">
        <v>56</v>
      </c>
      <c r="E343" s="9">
        <v>1</v>
      </c>
      <c r="F343" s="9">
        <v>787518.16</v>
      </c>
      <c r="G343" s="9">
        <v>787518.16</v>
      </c>
    </row>
    <row r="344" spans="1:7" ht="60" customHeight="1" x14ac:dyDescent="0.15">
      <c r="A344" s="6" t="s">
        <v>318</v>
      </c>
      <c r="B344" s="20" t="s">
        <v>470</v>
      </c>
      <c r="C344" s="20"/>
      <c r="D344" s="6" t="s">
        <v>56</v>
      </c>
      <c r="E344" s="9">
        <v>1</v>
      </c>
      <c r="F344" s="9">
        <v>367999.15</v>
      </c>
      <c r="G344" s="9">
        <v>367999.15</v>
      </c>
    </row>
    <row r="345" spans="1:7" ht="24.95" customHeight="1" x14ac:dyDescent="0.15">
      <c r="A345" s="27" t="s">
        <v>423</v>
      </c>
      <c r="B345" s="27"/>
      <c r="C345" s="27"/>
      <c r="D345" s="27"/>
      <c r="E345" s="11">
        <f>SUBTOTAL(9,E339:E344)</f>
        <v>6</v>
      </c>
      <c r="F345" s="11" t="s">
        <v>380</v>
      </c>
      <c r="G345" s="11">
        <f>SUBTOTAL(9,G339:G344)</f>
        <v>4533749.42</v>
      </c>
    </row>
    <row r="346" spans="1:7" ht="24.95" customHeight="1" x14ac:dyDescent="0.15">
      <c r="A346" s="27" t="s">
        <v>424</v>
      </c>
      <c r="B346" s="27"/>
      <c r="C346" s="27"/>
      <c r="D346" s="27"/>
      <c r="E346" s="27"/>
      <c r="F346" s="27"/>
      <c r="G346" s="11">
        <f>SUBTOTAL(9,G339:G345)</f>
        <v>4533749.42</v>
      </c>
    </row>
  </sheetData>
  <sheetProtection password="F613" sheet="1" objects="1" scenarios="1"/>
  <mergeCells count="346">
    <mergeCell ref="A346:F346"/>
    <mergeCell ref="B341:C341"/>
    <mergeCell ref="B342:C342"/>
    <mergeCell ref="B343:C343"/>
    <mergeCell ref="B344:C344"/>
    <mergeCell ref="A345:D345"/>
    <mergeCell ref="A335:G335"/>
    <mergeCell ref="B337:C337"/>
    <mergeCell ref="B338:C338"/>
    <mergeCell ref="B339:C339"/>
    <mergeCell ref="B340:C340"/>
    <mergeCell ref="A331:B331"/>
    <mergeCell ref="C331:G331"/>
    <mergeCell ref="A332:B332"/>
    <mergeCell ref="C332:G332"/>
    <mergeCell ref="A333:B333"/>
    <mergeCell ref="C333:G333"/>
    <mergeCell ref="B325:C325"/>
    <mergeCell ref="B326:C326"/>
    <mergeCell ref="B327:C327"/>
    <mergeCell ref="A328:D328"/>
    <mergeCell ref="A329:F329"/>
    <mergeCell ref="A320:B320"/>
    <mergeCell ref="C320:G320"/>
    <mergeCell ref="A321:B321"/>
    <mergeCell ref="C321:G321"/>
    <mergeCell ref="A323:G323"/>
    <mergeCell ref="B315:C315"/>
    <mergeCell ref="A316:D316"/>
    <mergeCell ref="A317:F317"/>
    <mergeCell ref="A319:B319"/>
    <mergeCell ref="C319:G319"/>
    <mergeCell ref="A309:B309"/>
    <mergeCell ref="C309:G309"/>
    <mergeCell ref="A311:G311"/>
    <mergeCell ref="B313:C313"/>
    <mergeCell ref="B314:C314"/>
    <mergeCell ref="A305:F305"/>
    <mergeCell ref="A307:B307"/>
    <mergeCell ref="C307:G307"/>
    <mergeCell ref="A308:B308"/>
    <mergeCell ref="C308:G308"/>
    <mergeCell ref="B300:C300"/>
    <mergeCell ref="B301:C301"/>
    <mergeCell ref="B302:C302"/>
    <mergeCell ref="B303:C303"/>
    <mergeCell ref="A304:D304"/>
    <mergeCell ref="A294:G294"/>
    <mergeCell ref="B296:C296"/>
    <mergeCell ref="B297:C297"/>
    <mergeCell ref="B298:C298"/>
    <mergeCell ref="B299:C299"/>
    <mergeCell ref="A290:B290"/>
    <mergeCell ref="C290:G290"/>
    <mergeCell ref="A291:B291"/>
    <mergeCell ref="C291:G291"/>
    <mergeCell ref="A292:B292"/>
    <mergeCell ref="C292:G292"/>
    <mergeCell ref="B284:C284"/>
    <mergeCell ref="B285:C285"/>
    <mergeCell ref="B286:C286"/>
    <mergeCell ref="A287:D287"/>
    <mergeCell ref="A288:F288"/>
    <mergeCell ref="B279:C279"/>
    <mergeCell ref="B280:C280"/>
    <mergeCell ref="B281:C281"/>
    <mergeCell ref="B282:C282"/>
    <mergeCell ref="B283:C283"/>
    <mergeCell ref="A274:B274"/>
    <mergeCell ref="C274:G274"/>
    <mergeCell ref="A275:B275"/>
    <mergeCell ref="C275:G275"/>
    <mergeCell ref="A277:G277"/>
    <mergeCell ref="B269:C269"/>
    <mergeCell ref="A270:D270"/>
    <mergeCell ref="A271:F271"/>
    <mergeCell ref="A273:B273"/>
    <mergeCell ref="C273:G273"/>
    <mergeCell ref="B264:C264"/>
    <mergeCell ref="B265:C265"/>
    <mergeCell ref="B266:C266"/>
    <mergeCell ref="B267:C267"/>
    <mergeCell ref="B268:C268"/>
    <mergeCell ref="A258:B258"/>
    <mergeCell ref="C258:G258"/>
    <mergeCell ref="A260:G260"/>
    <mergeCell ref="B262:C262"/>
    <mergeCell ref="B263:C263"/>
    <mergeCell ref="A254:F254"/>
    <mergeCell ref="A256:B256"/>
    <mergeCell ref="C256:G256"/>
    <mergeCell ref="A257:B257"/>
    <mergeCell ref="C257:G257"/>
    <mergeCell ref="A248:G248"/>
    <mergeCell ref="B250:C250"/>
    <mergeCell ref="B251:C251"/>
    <mergeCell ref="B252:C252"/>
    <mergeCell ref="A253:D253"/>
    <mergeCell ref="A244:B244"/>
    <mergeCell ref="C244:G244"/>
    <mergeCell ref="A245:B245"/>
    <mergeCell ref="C245:G245"/>
    <mergeCell ref="A246:B246"/>
    <mergeCell ref="C246:G246"/>
    <mergeCell ref="B238:C238"/>
    <mergeCell ref="B239:C239"/>
    <mergeCell ref="B240:C240"/>
    <mergeCell ref="A241:D241"/>
    <mergeCell ref="A242:F242"/>
    <mergeCell ref="A233:B233"/>
    <mergeCell ref="C233:G233"/>
    <mergeCell ref="A234:B234"/>
    <mergeCell ref="C234:G234"/>
    <mergeCell ref="A236:G236"/>
    <mergeCell ref="B228:C228"/>
    <mergeCell ref="A229:D229"/>
    <mergeCell ref="A230:F230"/>
    <mergeCell ref="A232:B232"/>
    <mergeCell ref="C232:G232"/>
    <mergeCell ref="B223:C223"/>
    <mergeCell ref="B224:C224"/>
    <mergeCell ref="B225:C225"/>
    <mergeCell ref="B226:C226"/>
    <mergeCell ref="B227:C227"/>
    <mergeCell ref="A217:B217"/>
    <mergeCell ref="C217:G217"/>
    <mergeCell ref="A219:G219"/>
    <mergeCell ref="B221:C221"/>
    <mergeCell ref="B222:C222"/>
    <mergeCell ref="A213:F213"/>
    <mergeCell ref="A215:B215"/>
    <mergeCell ref="C215:G215"/>
    <mergeCell ref="A216:B216"/>
    <mergeCell ref="C216:G216"/>
    <mergeCell ref="B208:C208"/>
    <mergeCell ref="B209:C209"/>
    <mergeCell ref="B210:C210"/>
    <mergeCell ref="B211:C211"/>
    <mergeCell ref="A212:D212"/>
    <mergeCell ref="A202:G202"/>
    <mergeCell ref="B204:C204"/>
    <mergeCell ref="B205:C205"/>
    <mergeCell ref="B206:C206"/>
    <mergeCell ref="B207:C207"/>
    <mergeCell ref="A198:B198"/>
    <mergeCell ref="C198:G198"/>
    <mergeCell ref="A199:B199"/>
    <mergeCell ref="C199:G199"/>
    <mergeCell ref="A200:B200"/>
    <mergeCell ref="C200:G200"/>
    <mergeCell ref="B192:C192"/>
    <mergeCell ref="B193:C193"/>
    <mergeCell ref="B194:C194"/>
    <mergeCell ref="A195:D195"/>
    <mergeCell ref="A196:F196"/>
    <mergeCell ref="B187:C187"/>
    <mergeCell ref="B188:C188"/>
    <mergeCell ref="B189:C189"/>
    <mergeCell ref="B190:C190"/>
    <mergeCell ref="B191:C191"/>
    <mergeCell ref="A182:B182"/>
    <mergeCell ref="C182:G182"/>
    <mergeCell ref="A183:B183"/>
    <mergeCell ref="C183:G183"/>
    <mergeCell ref="A185:G185"/>
    <mergeCell ref="B177:C177"/>
    <mergeCell ref="A178:D178"/>
    <mergeCell ref="A179:F179"/>
    <mergeCell ref="A181:B181"/>
    <mergeCell ref="C181:G181"/>
    <mergeCell ref="A171:B171"/>
    <mergeCell ref="C171:G171"/>
    <mergeCell ref="A173:G173"/>
    <mergeCell ref="B175:C175"/>
    <mergeCell ref="B176:C176"/>
    <mergeCell ref="A166:D166"/>
    <mergeCell ref="A167:F167"/>
    <mergeCell ref="A169:B169"/>
    <mergeCell ref="C169:G169"/>
    <mergeCell ref="A170:B170"/>
    <mergeCell ref="C170:G170"/>
    <mergeCell ref="B161:C161"/>
    <mergeCell ref="A162:D162"/>
    <mergeCell ref="B163:C163"/>
    <mergeCell ref="A164:D164"/>
    <mergeCell ref="B165:C165"/>
    <mergeCell ref="A155:G155"/>
    <mergeCell ref="B157:C157"/>
    <mergeCell ref="B158:C158"/>
    <mergeCell ref="B159:C159"/>
    <mergeCell ref="A160:D160"/>
    <mergeCell ref="A151:B151"/>
    <mergeCell ref="C151:G151"/>
    <mergeCell ref="A152:B152"/>
    <mergeCell ref="C152:G152"/>
    <mergeCell ref="A153:B153"/>
    <mergeCell ref="C153:G153"/>
    <mergeCell ref="B145:C145"/>
    <mergeCell ref="B146:C146"/>
    <mergeCell ref="B147:C147"/>
    <mergeCell ref="A148:D148"/>
    <mergeCell ref="A149:F149"/>
    <mergeCell ref="A140:B140"/>
    <mergeCell ref="C140:G140"/>
    <mergeCell ref="A141:B141"/>
    <mergeCell ref="C141:G141"/>
    <mergeCell ref="A143:G143"/>
    <mergeCell ref="B135:C135"/>
    <mergeCell ref="A136:D136"/>
    <mergeCell ref="A137:F137"/>
    <mergeCell ref="A139:B139"/>
    <mergeCell ref="C139:G139"/>
    <mergeCell ref="A129:B129"/>
    <mergeCell ref="C129:G129"/>
    <mergeCell ref="A131:G131"/>
    <mergeCell ref="B133:C133"/>
    <mergeCell ref="B134:C134"/>
    <mergeCell ref="A125:F125"/>
    <mergeCell ref="A127:B127"/>
    <mergeCell ref="C127:G127"/>
    <mergeCell ref="A128:B128"/>
    <mergeCell ref="C128:G128"/>
    <mergeCell ref="A119:G119"/>
    <mergeCell ref="B121:C121"/>
    <mergeCell ref="B122:C122"/>
    <mergeCell ref="B123:C123"/>
    <mergeCell ref="A124:D124"/>
    <mergeCell ref="A115:B115"/>
    <mergeCell ref="C115:G115"/>
    <mergeCell ref="A116:B116"/>
    <mergeCell ref="C116:G116"/>
    <mergeCell ref="A117:B117"/>
    <mergeCell ref="C117:G117"/>
    <mergeCell ref="B109:C109"/>
    <mergeCell ref="A110:D110"/>
    <mergeCell ref="B111:C111"/>
    <mergeCell ref="A112:D112"/>
    <mergeCell ref="A113:F113"/>
    <mergeCell ref="A103:B103"/>
    <mergeCell ref="C103:G103"/>
    <mergeCell ref="A105:G105"/>
    <mergeCell ref="B107:C107"/>
    <mergeCell ref="B108:C108"/>
    <mergeCell ref="A99:F99"/>
    <mergeCell ref="A101:B101"/>
    <mergeCell ref="C101:G101"/>
    <mergeCell ref="A102:B102"/>
    <mergeCell ref="C102:G102"/>
    <mergeCell ref="A93:G93"/>
    <mergeCell ref="B95:C95"/>
    <mergeCell ref="B96:C96"/>
    <mergeCell ref="B97:C97"/>
    <mergeCell ref="A98:D98"/>
    <mergeCell ref="A89:B89"/>
    <mergeCell ref="C89:G89"/>
    <mergeCell ref="A90:B90"/>
    <mergeCell ref="C90:G90"/>
    <mergeCell ref="A91:B91"/>
    <mergeCell ref="C91:G91"/>
    <mergeCell ref="B83:C83"/>
    <mergeCell ref="A84:D84"/>
    <mergeCell ref="B85:C85"/>
    <mergeCell ref="A86:D86"/>
    <mergeCell ref="A87:F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471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472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473</v>
      </c>
      <c r="D6" s="21" t="s">
        <v>474</v>
      </c>
      <c r="E6" s="21"/>
      <c r="F6" s="21"/>
      <c r="G6" s="21" t="s">
        <v>475</v>
      </c>
      <c r="H6" s="21"/>
      <c r="I6" s="21"/>
      <c r="J6" s="21" t="s">
        <v>476</v>
      </c>
      <c r="K6" s="21"/>
      <c r="L6" s="21"/>
    </row>
    <row r="7" spans="1:13" ht="50.1" customHeight="1" x14ac:dyDescent="0.15">
      <c r="A7" s="21"/>
      <c r="B7" s="21"/>
      <c r="C7" s="21"/>
      <c r="D7" s="6" t="s">
        <v>477</v>
      </c>
      <c r="E7" s="6" t="s">
        <v>478</v>
      </c>
      <c r="F7" s="6" t="s">
        <v>479</v>
      </c>
      <c r="G7" s="6" t="s">
        <v>477</v>
      </c>
      <c r="H7" s="6" t="s">
        <v>478</v>
      </c>
      <c r="I7" s="6" t="s">
        <v>480</v>
      </c>
      <c r="J7" s="6" t="s">
        <v>477</v>
      </c>
      <c r="K7" s="6" t="s">
        <v>478</v>
      </c>
      <c r="L7" s="6" t="s">
        <v>481</v>
      </c>
    </row>
    <row r="8" spans="1:13" ht="24.95" customHeight="1" x14ac:dyDescent="0.15">
      <c r="A8" s="6" t="s">
        <v>210</v>
      </c>
      <c r="B8" s="6" t="s">
        <v>316</v>
      </c>
      <c r="C8" s="6" t="s">
        <v>317</v>
      </c>
      <c r="D8" s="6" t="s">
        <v>318</v>
      </c>
      <c r="E8" s="6" t="s">
        <v>319</v>
      </c>
      <c r="F8" s="6" t="s">
        <v>320</v>
      </c>
      <c r="G8" s="6" t="s">
        <v>321</v>
      </c>
      <c r="H8" s="6" t="s">
        <v>322</v>
      </c>
      <c r="I8" s="6" t="s">
        <v>323</v>
      </c>
      <c r="J8" s="6" t="s">
        <v>324</v>
      </c>
      <c r="K8" s="6" t="s">
        <v>335</v>
      </c>
      <c r="L8" s="6" t="s">
        <v>337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482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483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473</v>
      </c>
      <c r="D15" s="21" t="s">
        <v>474</v>
      </c>
      <c r="E15" s="21"/>
      <c r="F15" s="21"/>
      <c r="G15" s="21" t="s">
        <v>475</v>
      </c>
      <c r="H15" s="21"/>
      <c r="I15" s="21"/>
      <c r="J15" s="21" t="s">
        <v>476</v>
      </c>
      <c r="K15" s="21"/>
      <c r="L15" s="21"/>
    </row>
    <row r="16" spans="1:13" ht="50.1" customHeight="1" x14ac:dyDescent="0.15">
      <c r="A16" s="21"/>
      <c r="B16" s="21"/>
      <c r="C16" s="21"/>
      <c r="D16" s="6" t="s">
        <v>477</v>
      </c>
      <c r="E16" s="6" t="s">
        <v>478</v>
      </c>
      <c r="F16" s="6" t="s">
        <v>479</v>
      </c>
      <c r="G16" s="6" t="s">
        <v>477</v>
      </c>
      <c r="H16" s="6" t="s">
        <v>478</v>
      </c>
      <c r="I16" s="6" t="s">
        <v>480</v>
      </c>
      <c r="J16" s="6" t="s">
        <v>477</v>
      </c>
      <c r="K16" s="6" t="s">
        <v>478</v>
      </c>
      <c r="L16" s="6" t="s">
        <v>481</v>
      </c>
    </row>
    <row r="17" spans="1:13" ht="24.95" customHeight="1" x14ac:dyDescent="0.15">
      <c r="A17" s="6" t="s">
        <v>210</v>
      </c>
      <c r="B17" s="6" t="s">
        <v>316</v>
      </c>
      <c r="C17" s="6" t="s">
        <v>317</v>
      </c>
      <c r="D17" s="6" t="s">
        <v>318</v>
      </c>
      <c r="E17" s="6" t="s">
        <v>319</v>
      </c>
      <c r="F17" s="6" t="s">
        <v>320</v>
      </c>
      <c r="G17" s="6" t="s">
        <v>321</v>
      </c>
      <c r="H17" s="6" t="s">
        <v>322</v>
      </c>
      <c r="I17" s="6" t="s">
        <v>323</v>
      </c>
      <c r="J17" s="6" t="s">
        <v>324</v>
      </c>
      <c r="K17" s="6" t="s">
        <v>335</v>
      </c>
      <c r="L17" s="6" t="s">
        <v>337</v>
      </c>
    </row>
    <row r="18" spans="1:13" ht="24.95" customHeight="1" x14ac:dyDescent="0.15">
      <c r="A18" s="6" t="s">
        <v>210</v>
      </c>
      <c r="B18" s="6" t="s">
        <v>111</v>
      </c>
      <c r="C18" s="7" t="s">
        <v>484</v>
      </c>
      <c r="D18" s="9">
        <v>1</v>
      </c>
      <c r="E18" s="9">
        <v>50000</v>
      </c>
      <c r="F18" s="9">
        <v>50000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379</v>
      </c>
      <c r="B19" s="28"/>
      <c r="C19" s="28"/>
      <c r="D19" s="10" t="s">
        <v>56</v>
      </c>
      <c r="E19" s="10" t="s">
        <v>56</v>
      </c>
      <c r="F19" s="10">
        <f>SUM(F18:F18)</f>
        <v>50000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485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473</v>
      </c>
      <c r="D23" s="21" t="s">
        <v>474</v>
      </c>
      <c r="E23" s="21"/>
      <c r="F23" s="21"/>
      <c r="G23" s="21" t="s">
        <v>475</v>
      </c>
      <c r="H23" s="21"/>
      <c r="I23" s="21"/>
      <c r="J23" s="21" t="s">
        <v>476</v>
      </c>
      <c r="K23" s="21"/>
      <c r="L23" s="21"/>
    </row>
    <row r="24" spans="1:13" ht="50.1" customHeight="1" x14ac:dyDescent="0.15">
      <c r="A24" s="21"/>
      <c r="B24" s="21"/>
      <c r="C24" s="21"/>
      <c r="D24" s="6" t="s">
        <v>477</v>
      </c>
      <c r="E24" s="6" t="s">
        <v>478</v>
      </c>
      <c r="F24" s="6" t="s">
        <v>479</v>
      </c>
      <c r="G24" s="6" t="s">
        <v>477</v>
      </c>
      <c r="H24" s="6" t="s">
        <v>478</v>
      </c>
      <c r="I24" s="6" t="s">
        <v>480</v>
      </c>
      <c r="J24" s="6" t="s">
        <v>477</v>
      </c>
      <c r="K24" s="6" t="s">
        <v>478</v>
      </c>
      <c r="L24" s="6" t="s">
        <v>481</v>
      </c>
    </row>
    <row r="25" spans="1:13" ht="24.95" customHeight="1" x14ac:dyDescent="0.15">
      <c r="A25" s="6" t="s">
        <v>210</v>
      </c>
      <c r="B25" s="6" t="s">
        <v>316</v>
      </c>
      <c r="C25" s="6" t="s">
        <v>317</v>
      </c>
      <c r="D25" s="6" t="s">
        <v>318</v>
      </c>
      <c r="E25" s="6" t="s">
        <v>319</v>
      </c>
      <c r="F25" s="6" t="s">
        <v>320</v>
      </c>
      <c r="G25" s="6" t="s">
        <v>321</v>
      </c>
      <c r="H25" s="6" t="s">
        <v>322</v>
      </c>
      <c r="I25" s="6" t="s">
        <v>323</v>
      </c>
      <c r="J25" s="6" t="s">
        <v>324</v>
      </c>
      <c r="K25" s="6" t="s">
        <v>335</v>
      </c>
      <c r="L25" s="6" t="s">
        <v>337</v>
      </c>
    </row>
    <row r="26" spans="1:13" ht="24.95" customHeight="1" x14ac:dyDescent="0.15">
      <c r="A26" s="6" t="s">
        <v>210</v>
      </c>
      <c r="B26" s="6" t="s">
        <v>111</v>
      </c>
      <c r="C26" s="7" t="s">
        <v>486</v>
      </c>
      <c r="D26" s="9">
        <v>1</v>
      </c>
      <c r="E26" s="9">
        <v>54325390.219999999</v>
      </c>
      <c r="F26" s="9">
        <v>54325390.219999999</v>
      </c>
      <c r="G26" s="9">
        <v>1</v>
      </c>
      <c r="H26" s="9">
        <v>46872126.43</v>
      </c>
      <c r="I26" s="9">
        <v>46872126.43</v>
      </c>
      <c r="J26" s="9">
        <v>1</v>
      </c>
      <c r="K26" s="9">
        <v>47687085.060000002</v>
      </c>
      <c r="L26" s="9">
        <v>47687085.060000002</v>
      </c>
    </row>
    <row r="27" spans="1:13" ht="24.95" customHeight="1" x14ac:dyDescent="0.15">
      <c r="A27" s="28" t="s">
        <v>379</v>
      </c>
      <c r="B27" s="28"/>
      <c r="C27" s="28"/>
      <c r="D27" s="10" t="s">
        <v>56</v>
      </c>
      <c r="E27" s="10" t="s">
        <v>56</v>
      </c>
      <c r="F27" s="10">
        <f>SUM(F26:F26)</f>
        <v>54325390.219999999</v>
      </c>
      <c r="G27" s="10" t="s">
        <v>56</v>
      </c>
      <c r="H27" s="10" t="s">
        <v>56</v>
      </c>
      <c r="I27" s="10">
        <f>SUM(I26:I26)</f>
        <v>46872126.43</v>
      </c>
      <c r="J27" s="10" t="s">
        <v>56</v>
      </c>
      <c r="K27" s="10" t="s">
        <v>56</v>
      </c>
      <c r="L27" s="10">
        <f>SUM(L26:L26)</f>
        <v>47687085.060000002</v>
      </c>
    </row>
    <row r="28" spans="1:13" ht="15" customHeight="1" x14ac:dyDescent="0.15"/>
    <row r="29" spans="1:13" ht="24.95" customHeight="1" x14ac:dyDescent="0.15">
      <c r="A29" s="16" t="s">
        <v>487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488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473</v>
      </c>
      <c r="D33" s="6" t="s">
        <v>474</v>
      </c>
      <c r="E33" s="6" t="s">
        <v>475</v>
      </c>
      <c r="F33" s="6" t="s">
        <v>476</v>
      </c>
    </row>
    <row r="34" spans="1:13" ht="50.1" customHeight="1" x14ac:dyDescent="0.15">
      <c r="A34" s="21"/>
      <c r="B34" s="21"/>
      <c r="C34" s="21"/>
      <c r="D34" s="6" t="s">
        <v>489</v>
      </c>
      <c r="E34" s="6" t="s">
        <v>489</v>
      </c>
      <c r="F34" s="6" t="s">
        <v>489</v>
      </c>
    </row>
    <row r="35" spans="1:13" ht="24.95" customHeight="1" x14ac:dyDescent="0.15">
      <c r="A35" s="6" t="s">
        <v>210</v>
      </c>
      <c r="B35" s="6" t="s">
        <v>316</v>
      </c>
      <c r="C35" s="6" t="s">
        <v>317</v>
      </c>
      <c r="D35" s="6" t="s">
        <v>318</v>
      </c>
      <c r="E35" s="6" t="s">
        <v>319</v>
      </c>
      <c r="F35" s="6" t="s">
        <v>320</v>
      </c>
    </row>
    <row r="36" spans="1:13" x14ac:dyDescent="0.15">
      <c r="A36" s="6" t="s">
        <v>56</v>
      </c>
      <c r="B36" s="6" t="s">
        <v>56</v>
      </c>
      <c r="C36" s="6" t="s">
        <v>56</v>
      </c>
      <c r="D36" s="6" t="s">
        <v>56</v>
      </c>
      <c r="E36" s="6" t="s">
        <v>56</v>
      </c>
      <c r="F36" s="6" t="s">
        <v>56</v>
      </c>
    </row>
    <row r="37" spans="1:13" ht="15" customHeight="1" x14ac:dyDescent="0.15"/>
    <row r="38" spans="1:13" ht="24.95" customHeight="1" x14ac:dyDescent="0.15">
      <c r="A38" s="16" t="s">
        <v>490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5" customHeight="1" x14ac:dyDescent="0.15"/>
    <row r="40" spans="1:13" ht="24.95" customHeight="1" x14ac:dyDescent="0.15">
      <c r="A40" s="16" t="s">
        <v>491</v>
      </c>
      <c r="B40" s="16"/>
      <c r="C40" s="16"/>
      <c r="D40" s="16"/>
      <c r="E40" s="16"/>
      <c r="F40" s="16"/>
    </row>
    <row r="41" spans="1:13" ht="24.95" customHeight="1" x14ac:dyDescent="0.15"/>
    <row r="42" spans="1:13" ht="50.1" customHeight="1" x14ac:dyDescent="0.15">
      <c r="A42" s="21" t="s">
        <v>205</v>
      </c>
      <c r="B42" s="21" t="s">
        <v>42</v>
      </c>
      <c r="C42" s="21" t="s">
        <v>473</v>
      </c>
      <c r="D42" s="6" t="s">
        <v>474</v>
      </c>
      <c r="E42" s="6" t="s">
        <v>475</v>
      </c>
      <c r="F42" s="6" t="s">
        <v>476</v>
      </c>
    </row>
    <row r="43" spans="1:13" ht="50.1" customHeight="1" x14ac:dyDescent="0.15">
      <c r="A43" s="21"/>
      <c r="B43" s="21"/>
      <c r="C43" s="21"/>
      <c r="D43" s="6" t="s">
        <v>489</v>
      </c>
      <c r="E43" s="6" t="s">
        <v>489</v>
      </c>
      <c r="F43" s="6" t="s">
        <v>489</v>
      </c>
    </row>
    <row r="44" spans="1:13" ht="24.95" customHeight="1" x14ac:dyDescent="0.15">
      <c r="A44" s="6" t="s">
        <v>210</v>
      </c>
      <c r="B44" s="6" t="s">
        <v>316</v>
      </c>
      <c r="C44" s="6" t="s">
        <v>317</v>
      </c>
      <c r="D44" s="6" t="s">
        <v>318</v>
      </c>
      <c r="E44" s="6" t="s">
        <v>319</v>
      </c>
      <c r="F44" s="6" t="s">
        <v>320</v>
      </c>
    </row>
    <row r="45" spans="1:13" ht="24.95" customHeight="1" x14ac:dyDescent="0.15">
      <c r="A45" s="6" t="s">
        <v>210</v>
      </c>
      <c r="B45" s="6" t="s">
        <v>74</v>
      </c>
      <c r="C45" s="7" t="s">
        <v>492</v>
      </c>
      <c r="D45" s="9">
        <v>50000</v>
      </c>
      <c r="E45" s="9">
        <v>0</v>
      </c>
      <c r="F45" s="9">
        <v>0</v>
      </c>
    </row>
    <row r="46" spans="1:13" ht="24.95" customHeight="1" x14ac:dyDescent="0.15">
      <c r="A46" s="6" t="s">
        <v>316</v>
      </c>
      <c r="B46" s="6" t="s">
        <v>493</v>
      </c>
      <c r="C46" s="7" t="s">
        <v>494</v>
      </c>
      <c r="D46" s="9">
        <v>703080</v>
      </c>
      <c r="E46" s="9">
        <v>0</v>
      </c>
      <c r="F46" s="9">
        <v>0</v>
      </c>
    </row>
    <row r="47" spans="1:13" ht="24.95" customHeight="1" x14ac:dyDescent="0.15">
      <c r="A47" s="6" t="s">
        <v>317</v>
      </c>
      <c r="B47" s="6" t="s">
        <v>493</v>
      </c>
      <c r="C47" s="7" t="s">
        <v>495</v>
      </c>
      <c r="D47" s="9">
        <v>855167.42</v>
      </c>
      <c r="E47" s="9">
        <v>0</v>
      </c>
      <c r="F47" s="9">
        <v>0</v>
      </c>
    </row>
    <row r="48" spans="1:13" ht="50.1" customHeight="1" x14ac:dyDescent="0.15">
      <c r="A48" s="6" t="s">
        <v>318</v>
      </c>
      <c r="B48" s="6" t="s">
        <v>493</v>
      </c>
      <c r="C48" s="7" t="s">
        <v>496</v>
      </c>
      <c r="D48" s="9">
        <v>300000</v>
      </c>
      <c r="E48" s="9">
        <v>0</v>
      </c>
      <c r="F48" s="9">
        <v>0</v>
      </c>
    </row>
    <row r="49" spans="1:13" ht="50.1" customHeight="1" x14ac:dyDescent="0.15">
      <c r="A49" s="6" t="s">
        <v>319</v>
      </c>
      <c r="B49" s="6" t="s">
        <v>493</v>
      </c>
      <c r="C49" s="7" t="s">
        <v>497</v>
      </c>
      <c r="D49" s="9">
        <v>50000</v>
      </c>
      <c r="E49" s="9">
        <v>0</v>
      </c>
      <c r="F49" s="9">
        <v>0</v>
      </c>
    </row>
    <row r="50" spans="1:13" ht="50.1" customHeight="1" x14ac:dyDescent="0.15">
      <c r="A50" s="6" t="s">
        <v>320</v>
      </c>
      <c r="B50" s="6" t="s">
        <v>493</v>
      </c>
      <c r="C50" s="7" t="s">
        <v>498</v>
      </c>
      <c r="D50" s="9">
        <v>27500</v>
      </c>
      <c r="E50" s="9">
        <v>0</v>
      </c>
      <c r="F50" s="9">
        <v>0</v>
      </c>
    </row>
    <row r="51" spans="1:13" ht="50.1" customHeight="1" x14ac:dyDescent="0.15">
      <c r="A51" s="6" t="s">
        <v>321</v>
      </c>
      <c r="B51" s="6" t="s">
        <v>493</v>
      </c>
      <c r="C51" s="7" t="s">
        <v>499</v>
      </c>
      <c r="D51" s="9">
        <v>100000</v>
      </c>
      <c r="E51" s="9">
        <v>0</v>
      </c>
      <c r="F51" s="9">
        <v>0</v>
      </c>
    </row>
    <row r="52" spans="1:13" ht="24.95" customHeight="1" x14ac:dyDescent="0.15">
      <c r="A52" s="28" t="s">
        <v>379</v>
      </c>
      <c r="B52" s="28"/>
      <c r="C52" s="28"/>
      <c r="D52" s="10">
        <f>SUM(D45:D51)</f>
        <v>2085747.42</v>
      </c>
      <c r="E52" s="10">
        <f>SUM(E45:E51)</f>
        <v>0</v>
      </c>
      <c r="F52" s="10">
        <f>SUM(F45:F51)</f>
        <v>0</v>
      </c>
    </row>
    <row r="53" spans="1:13" ht="15" customHeight="1" x14ac:dyDescent="0.15"/>
    <row r="54" spans="1:13" ht="24.95" customHeight="1" x14ac:dyDescent="0.15">
      <c r="A54" s="16" t="s">
        <v>500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ht="15" customHeight="1" x14ac:dyDescent="0.15"/>
    <row r="56" spans="1:13" ht="24.95" customHeight="1" x14ac:dyDescent="0.15">
      <c r="A56" s="16" t="s">
        <v>501</v>
      </c>
      <c r="B56" s="16"/>
      <c r="C56" s="16"/>
      <c r="D56" s="16"/>
      <c r="E56" s="16"/>
      <c r="F56" s="16"/>
    </row>
    <row r="57" spans="1:13" ht="24.95" customHeight="1" x14ac:dyDescent="0.15"/>
    <row r="58" spans="1:13" ht="50.1" customHeight="1" x14ac:dyDescent="0.15">
      <c r="A58" s="21" t="s">
        <v>205</v>
      </c>
      <c r="B58" s="21" t="s">
        <v>42</v>
      </c>
      <c r="C58" s="21" t="s">
        <v>473</v>
      </c>
      <c r="D58" s="6" t="s">
        <v>474</v>
      </c>
      <c r="E58" s="6" t="s">
        <v>475</v>
      </c>
      <c r="F58" s="6" t="s">
        <v>476</v>
      </c>
    </row>
    <row r="59" spans="1:13" ht="50.1" customHeight="1" x14ac:dyDescent="0.15">
      <c r="A59" s="21"/>
      <c r="B59" s="21"/>
      <c r="C59" s="21"/>
      <c r="D59" s="6" t="s">
        <v>489</v>
      </c>
      <c r="E59" s="6" t="s">
        <v>489</v>
      </c>
      <c r="F59" s="6" t="s">
        <v>489</v>
      </c>
    </row>
    <row r="60" spans="1:13" ht="24.95" customHeight="1" x14ac:dyDescent="0.15">
      <c r="A60" s="6" t="s">
        <v>210</v>
      </c>
      <c r="B60" s="6" t="s">
        <v>316</v>
      </c>
      <c r="C60" s="6" t="s">
        <v>317</v>
      </c>
      <c r="D60" s="6" t="s">
        <v>318</v>
      </c>
      <c r="E60" s="6" t="s">
        <v>319</v>
      </c>
      <c r="F60" s="6" t="s">
        <v>320</v>
      </c>
    </row>
    <row r="61" spans="1:13" x14ac:dyDescent="0.15">
      <c r="A61" s="6" t="s">
        <v>56</v>
      </c>
      <c r="B61" s="6" t="s">
        <v>56</v>
      </c>
      <c r="C61" s="6" t="s">
        <v>56</v>
      </c>
      <c r="D61" s="6" t="s">
        <v>56</v>
      </c>
      <c r="E61" s="6" t="s">
        <v>56</v>
      </c>
      <c r="F61" s="6" t="s">
        <v>56</v>
      </c>
    </row>
    <row r="62" spans="1:13" ht="15" customHeight="1" x14ac:dyDescent="0.15"/>
    <row r="63" spans="1:13" ht="24.95" customHeight="1" x14ac:dyDescent="0.15">
      <c r="A63" s="16" t="s">
        <v>502</v>
      </c>
      <c r="B63" s="16"/>
      <c r="C63" s="16"/>
      <c r="D63" s="16"/>
      <c r="E63" s="16"/>
      <c r="F63" s="16"/>
    </row>
    <row r="64" spans="1:13" ht="24.95" customHeight="1" x14ac:dyDescent="0.15"/>
    <row r="65" spans="1:13" ht="50.1" customHeight="1" x14ac:dyDescent="0.15">
      <c r="A65" s="21" t="s">
        <v>205</v>
      </c>
      <c r="B65" s="21" t="s">
        <v>42</v>
      </c>
      <c r="C65" s="21" t="s">
        <v>473</v>
      </c>
      <c r="D65" s="6" t="s">
        <v>474</v>
      </c>
      <c r="E65" s="6" t="s">
        <v>475</v>
      </c>
      <c r="F65" s="6" t="s">
        <v>476</v>
      </c>
    </row>
    <row r="66" spans="1:13" ht="50.1" customHeight="1" x14ac:dyDescent="0.15">
      <c r="A66" s="21"/>
      <c r="B66" s="21"/>
      <c r="C66" s="21"/>
      <c r="D66" s="6" t="s">
        <v>503</v>
      </c>
      <c r="E66" s="6" t="s">
        <v>503</v>
      </c>
      <c r="F66" s="6" t="s">
        <v>503</v>
      </c>
    </row>
    <row r="67" spans="1:13" ht="24.95" customHeight="1" x14ac:dyDescent="0.15">
      <c r="A67" s="6" t="s">
        <v>210</v>
      </c>
      <c r="B67" s="6" t="s">
        <v>316</v>
      </c>
      <c r="C67" s="6" t="s">
        <v>317</v>
      </c>
      <c r="D67" s="6" t="s">
        <v>318</v>
      </c>
      <c r="E67" s="6" t="s">
        <v>319</v>
      </c>
      <c r="F67" s="6" t="s">
        <v>320</v>
      </c>
    </row>
    <row r="68" spans="1:13" x14ac:dyDescent="0.15">
      <c r="A68" s="6" t="s">
        <v>56</v>
      </c>
      <c r="B68" s="6" t="s">
        <v>56</v>
      </c>
      <c r="C68" s="6" t="s">
        <v>56</v>
      </c>
      <c r="D68" s="6" t="s">
        <v>56</v>
      </c>
      <c r="E68" s="6" t="s">
        <v>56</v>
      </c>
      <c r="F68" s="6" t="s">
        <v>56</v>
      </c>
    </row>
    <row r="69" spans="1:13" ht="15" customHeight="1" x14ac:dyDescent="0.15"/>
    <row r="70" spans="1:13" ht="24.95" customHeight="1" x14ac:dyDescent="0.15">
      <c r="A70" s="16" t="s">
        <v>504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ht="15" customHeight="1" x14ac:dyDescent="0.15"/>
    <row r="72" spans="1:13" ht="24.95" customHeight="1" x14ac:dyDescent="0.15">
      <c r="A72" s="16" t="s">
        <v>505</v>
      </c>
      <c r="B72" s="16"/>
      <c r="C72" s="16"/>
      <c r="D72" s="16"/>
      <c r="E72" s="16"/>
      <c r="F72" s="16"/>
    </row>
    <row r="73" spans="1:13" ht="24.95" customHeight="1" x14ac:dyDescent="0.15"/>
    <row r="74" spans="1:13" ht="50.1" customHeight="1" x14ac:dyDescent="0.15">
      <c r="A74" s="21" t="s">
        <v>205</v>
      </c>
      <c r="B74" s="21" t="s">
        <v>42</v>
      </c>
      <c r="C74" s="21" t="s">
        <v>473</v>
      </c>
      <c r="D74" s="6" t="s">
        <v>474</v>
      </c>
      <c r="E74" s="6" t="s">
        <v>475</v>
      </c>
      <c r="F74" s="6" t="s">
        <v>476</v>
      </c>
    </row>
    <row r="75" spans="1:13" ht="50.1" customHeight="1" x14ac:dyDescent="0.15">
      <c r="A75" s="21"/>
      <c r="B75" s="21"/>
      <c r="C75" s="21"/>
      <c r="D75" s="6" t="s">
        <v>489</v>
      </c>
      <c r="E75" s="6" t="s">
        <v>489</v>
      </c>
      <c r="F75" s="6" t="s">
        <v>489</v>
      </c>
    </row>
    <row r="76" spans="1:13" ht="24.95" customHeight="1" x14ac:dyDescent="0.15">
      <c r="A76" s="6" t="s">
        <v>210</v>
      </c>
      <c r="B76" s="6" t="s">
        <v>316</v>
      </c>
      <c r="C76" s="6" t="s">
        <v>317</v>
      </c>
      <c r="D76" s="6" t="s">
        <v>318</v>
      </c>
      <c r="E76" s="6" t="s">
        <v>319</v>
      </c>
      <c r="F76" s="6" t="s">
        <v>320</v>
      </c>
    </row>
    <row r="77" spans="1:13" x14ac:dyDescent="0.15">
      <c r="A77" s="6" t="s">
        <v>56</v>
      </c>
      <c r="B77" s="6" t="s">
        <v>56</v>
      </c>
      <c r="C77" s="6" t="s">
        <v>56</v>
      </c>
      <c r="D77" s="6" t="s">
        <v>56</v>
      </c>
      <c r="E77" s="6" t="s">
        <v>56</v>
      </c>
      <c r="F77" s="6" t="s">
        <v>56</v>
      </c>
    </row>
  </sheetData>
  <sheetProtection password="F613" sheet="1" objects="1" scenarios="1"/>
  <mergeCells count="50">
    <mergeCell ref="A72:F72"/>
    <mergeCell ref="A74:A75"/>
    <mergeCell ref="B74:B75"/>
    <mergeCell ref="C74:C75"/>
    <mergeCell ref="A63:F63"/>
    <mergeCell ref="A65:A66"/>
    <mergeCell ref="B65:B66"/>
    <mergeCell ref="C65:C66"/>
    <mergeCell ref="A70:M70"/>
    <mergeCell ref="A52:C52"/>
    <mergeCell ref="A54:M54"/>
    <mergeCell ref="A56:F56"/>
    <mergeCell ref="A58:A59"/>
    <mergeCell ref="B58:B59"/>
    <mergeCell ref="C58:C59"/>
    <mergeCell ref="A38:M38"/>
    <mergeCell ref="A40:F40"/>
    <mergeCell ref="A42:A43"/>
    <mergeCell ref="B42:B43"/>
    <mergeCell ref="C42:C43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506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507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508</v>
      </c>
      <c r="B4" s="29"/>
      <c r="C4" s="29"/>
      <c r="D4" s="29" t="s">
        <v>509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510</v>
      </c>
      <c r="B5" s="21" t="s">
        <v>511</v>
      </c>
      <c r="C5" s="21" t="s">
        <v>512</v>
      </c>
      <c r="D5" s="21" t="s">
        <v>513</v>
      </c>
      <c r="E5" s="21" t="s">
        <v>514</v>
      </c>
      <c r="F5" s="21" t="s">
        <v>515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516</v>
      </c>
      <c r="G6" s="6" t="s">
        <v>517</v>
      </c>
      <c r="H6" s="6" t="s">
        <v>518</v>
      </c>
      <c r="I6" s="6" t="s">
        <v>519</v>
      </c>
    </row>
    <row r="7" spans="1:9" ht="20.100000000000001" customHeight="1" x14ac:dyDescent="0.15">
      <c r="A7" s="21" t="s">
        <v>520</v>
      </c>
      <c r="B7" s="21"/>
      <c r="C7" s="21"/>
      <c r="D7" s="21"/>
      <c r="E7" s="21"/>
      <c r="F7" s="21"/>
      <c r="G7" s="21"/>
      <c r="H7" s="21"/>
      <c r="I7" s="21"/>
    </row>
    <row r="8" spans="1:9" ht="20.100000000000001" customHeight="1" x14ac:dyDescent="0.15"/>
    <row r="9" spans="1:9" ht="20.100000000000001" customHeight="1" x14ac:dyDescent="0.15">
      <c r="A9" s="29" t="s">
        <v>508</v>
      </c>
      <c r="B9" s="29"/>
      <c r="C9" s="29"/>
      <c r="D9" s="29" t="s">
        <v>521</v>
      </c>
      <c r="E9" s="29"/>
      <c r="F9" s="29"/>
      <c r="G9" s="29"/>
      <c r="H9" s="29"/>
      <c r="I9" s="29"/>
    </row>
    <row r="10" spans="1:9" ht="20.100000000000001" customHeight="1" x14ac:dyDescent="0.15">
      <c r="A10" s="21" t="s">
        <v>510</v>
      </c>
      <c r="B10" s="21" t="s">
        <v>511</v>
      </c>
      <c r="C10" s="21" t="s">
        <v>512</v>
      </c>
      <c r="D10" s="21" t="s">
        <v>513</v>
      </c>
      <c r="E10" s="21" t="s">
        <v>514</v>
      </c>
      <c r="F10" s="21" t="s">
        <v>515</v>
      </c>
      <c r="G10" s="21"/>
      <c r="H10" s="21"/>
      <c r="I10" s="21"/>
    </row>
    <row r="11" spans="1:9" ht="20.100000000000001" customHeight="1" x14ac:dyDescent="0.15">
      <c r="A11" s="21"/>
      <c r="B11" s="21"/>
      <c r="C11" s="21"/>
      <c r="D11" s="21"/>
      <c r="E11" s="21"/>
      <c r="F11" s="6" t="s">
        <v>516</v>
      </c>
      <c r="G11" s="6" t="s">
        <v>517</v>
      </c>
      <c r="H11" s="6" t="s">
        <v>518</v>
      </c>
      <c r="I11" s="6" t="s">
        <v>519</v>
      </c>
    </row>
    <row r="12" spans="1:9" ht="30" customHeight="1" x14ac:dyDescent="0.15">
      <c r="A12" s="6" t="s">
        <v>522</v>
      </c>
      <c r="B12" s="6" t="s">
        <v>210</v>
      </c>
      <c r="C12" s="7" t="s">
        <v>523</v>
      </c>
      <c r="D12" s="7" t="s">
        <v>524</v>
      </c>
      <c r="E12" s="6" t="s">
        <v>16</v>
      </c>
      <c r="F12" s="9">
        <v>0</v>
      </c>
      <c r="G12" s="9">
        <v>100000</v>
      </c>
      <c r="H12" s="9">
        <v>100000</v>
      </c>
      <c r="I12" s="7" t="s">
        <v>525</v>
      </c>
    </row>
    <row r="13" spans="1:9" ht="30" customHeight="1" x14ac:dyDescent="0.15">
      <c r="A13" s="6" t="s">
        <v>522</v>
      </c>
      <c r="B13" s="6" t="s">
        <v>210</v>
      </c>
      <c r="C13" s="7" t="s">
        <v>526</v>
      </c>
      <c r="D13" s="7" t="s">
        <v>524</v>
      </c>
      <c r="E13" s="6" t="s">
        <v>16</v>
      </c>
      <c r="F13" s="9">
        <v>0</v>
      </c>
      <c r="G13" s="9">
        <v>27500</v>
      </c>
      <c r="H13" s="9">
        <v>27500</v>
      </c>
      <c r="I13" s="7" t="s">
        <v>525</v>
      </c>
    </row>
    <row r="14" spans="1:9" ht="30" customHeight="1" x14ac:dyDescent="0.15">
      <c r="A14" s="6" t="s">
        <v>522</v>
      </c>
      <c r="B14" s="6" t="s">
        <v>210</v>
      </c>
      <c r="C14" s="7" t="s">
        <v>527</v>
      </c>
      <c r="D14" s="7" t="s">
        <v>524</v>
      </c>
      <c r="E14" s="6" t="s">
        <v>16</v>
      </c>
      <c r="F14" s="9">
        <v>0</v>
      </c>
      <c r="G14" s="9">
        <v>300000</v>
      </c>
      <c r="H14" s="9">
        <v>300000</v>
      </c>
      <c r="I14" s="7" t="s">
        <v>525</v>
      </c>
    </row>
    <row r="15" spans="1:9" ht="30" customHeight="1" x14ac:dyDescent="0.15">
      <c r="A15" s="6" t="s">
        <v>522</v>
      </c>
      <c r="B15" s="6" t="s">
        <v>210</v>
      </c>
      <c r="C15" s="7" t="s">
        <v>528</v>
      </c>
      <c r="D15" s="7" t="s">
        <v>524</v>
      </c>
      <c r="E15" s="6" t="s">
        <v>16</v>
      </c>
      <c r="F15" s="9">
        <v>0</v>
      </c>
      <c r="G15" s="9">
        <v>50000</v>
      </c>
      <c r="H15" s="9">
        <v>50000</v>
      </c>
      <c r="I15" s="7" t="s">
        <v>525</v>
      </c>
    </row>
    <row r="16" spans="1:9" ht="20.100000000000001" customHeight="1" x14ac:dyDescent="0.15"/>
    <row r="17" spans="1:9" ht="20.100000000000001" customHeight="1" x14ac:dyDescent="0.15">
      <c r="A17" s="29" t="s">
        <v>508</v>
      </c>
      <c r="B17" s="29"/>
      <c r="C17" s="29"/>
      <c r="D17" s="29" t="s">
        <v>529</v>
      </c>
      <c r="E17" s="29"/>
      <c r="F17" s="29"/>
      <c r="G17" s="29"/>
      <c r="H17" s="29"/>
      <c r="I17" s="29"/>
    </row>
    <row r="18" spans="1:9" ht="20.100000000000001" customHeight="1" x14ac:dyDescent="0.15">
      <c r="A18" s="21" t="s">
        <v>510</v>
      </c>
      <c r="B18" s="21" t="s">
        <v>511</v>
      </c>
      <c r="C18" s="21" t="s">
        <v>512</v>
      </c>
      <c r="D18" s="21" t="s">
        <v>513</v>
      </c>
      <c r="E18" s="21" t="s">
        <v>514</v>
      </c>
      <c r="F18" s="21" t="s">
        <v>515</v>
      </c>
      <c r="G18" s="21"/>
      <c r="H18" s="21"/>
      <c r="I18" s="21"/>
    </row>
    <row r="19" spans="1:9" ht="20.100000000000001" customHeight="1" x14ac:dyDescent="0.15">
      <c r="A19" s="21"/>
      <c r="B19" s="21"/>
      <c r="C19" s="21"/>
      <c r="D19" s="21"/>
      <c r="E19" s="21"/>
      <c r="F19" s="6" t="s">
        <v>516</v>
      </c>
      <c r="G19" s="6" t="s">
        <v>517</v>
      </c>
      <c r="H19" s="6" t="s">
        <v>518</v>
      </c>
      <c r="I19" s="6" t="s">
        <v>519</v>
      </c>
    </row>
    <row r="20" spans="1:9" ht="20.100000000000001" customHeight="1" x14ac:dyDescent="0.15">
      <c r="A20" s="21" t="s">
        <v>520</v>
      </c>
      <c r="B20" s="21"/>
      <c r="C20" s="21"/>
      <c r="D20" s="21"/>
      <c r="E20" s="21"/>
      <c r="F20" s="21"/>
      <c r="G20" s="21"/>
      <c r="H20" s="21"/>
      <c r="I20" s="21"/>
    </row>
    <row r="21" spans="1:9" ht="20.100000000000001" customHeight="1" x14ac:dyDescent="0.15"/>
    <row r="22" spans="1:9" ht="20.100000000000001" customHeight="1" x14ac:dyDescent="0.15">
      <c r="A22" s="29" t="s">
        <v>508</v>
      </c>
      <c r="B22" s="29"/>
      <c r="C22" s="29"/>
      <c r="D22" s="29" t="s">
        <v>530</v>
      </c>
      <c r="E22" s="29"/>
      <c r="F22" s="29"/>
      <c r="G22" s="29"/>
      <c r="H22" s="29"/>
      <c r="I22" s="29"/>
    </row>
    <row r="23" spans="1:9" ht="20.100000000000001" customHeight="1" x14ac:dyDescent="0.15">
      <c r="A23" s="21" t="s">
        <v>510</v>
      </c>
      <c r="B23" s="21" t="s">
        <v>511</v>
      </c>
      <c r="C23" s="21" t="s">
        <v>512</v>
      </c>
      <c r="D23" s="21" t="s">
        <v>513</v>
      </c>
      <c r="E23" s="21" t="s">
        <v>514</v>
      </c>
      <c r="F23" s="21" t="s">
        <v>515</v>
      </c>
      <c r="G23" s="21"/>
      <c r="H23" s="21"/>
      <c r="I23" s="21"/>
    </row>
    <row r="24" spans="1:9" ht="20.100000000000001" customHeight="1" x14ac:dyDescent="0.15">
      <c r="A24" s="21"/>
      <c r="B24" s="21"/>
      <c r="C24" s="21"/>
      <c r="D24" s="21"/>
      <c r="E24" s="21"/>
      <c r="F24" s="6" t="s">
        <v>516</v>
      </c>
      <c r="G24" s="6" t="s">
        <v>517</v>
      </c>
      <c r="H24" s="6" t="s">
        <v>518</v>
      </c>
      <c r="I24" s="6" t="s">
        <v>519</v>
      </c>
    </row>
    <row r="25" spans="1:9" ht="20.100000000000001" customHeight="1" x14ac:dyDescent="0.15">
      <c r="A25" s="21" t="s">
        <v>520</v>
      </c>
      <c r="B25" s="21"/>
      <c r="C25" s="21"/>
      <c r="D25" s="21"/>
      <c r="E25" s="21"/>
      <c r="F25" s="21"/>
      <c r="G25" s="21"/>
      <c r="H25" s="21"/>
      <c r="I25" s="21"/>
    </row>
    <row r="26" spans="1:9" ht="20.100000000000001" customHeight="1" x14ac:dyDescent="0.15"/>
    <row r="27" spans="1:9" ht="20.100000000000001" customHeight="1" x14ac:dyDescent="0.15"/>
    <row r="28" spans="1:9" ht="30" customHeight="1" x14ac:dyDescent="0.15">
      <c r="A28" s="24" t="s">
        <v>531</v>
      </c>
      <c r="B28" s="24"/>
      <c r="C28" s="3"/>
      <c r="D28" s="8"/>
    </row>
    <row r="29" spans="1:9" ht="9.9499999999999993" customHeight="1" x14ac:dyDescent="0.15">
      <c r="C29" s="5" t="s">
        <v>10</v>
      </c>
      <c r="D29" s="5" t="s">
        <v>11</v>
      </c>
    </row>
    <row r="30" spans="1:9" ht="30" customHeight="1" x14ac:dyDescent="0.15">
      <c r="A30" s="24" t="s">
        <v>532</v>
      </c>
      <c r="B30" s="24"/>
      <c r="C30" s="3"/>
      <c r="D30" s="8"/>
    </row>
    <row r="31" spans="1:9" ht="9.9499999999999993" customHeight="1" x14ac:dyDescent="0.15">
      <c r="C31" s="5" t="s">
        <v>10</v>
      </c>
      <c r="D31" s="5" t="s">
        <v>11</v>
      </c>
    </row>
    <row r="32" spans="1:9" ht="30" customHeight="1" x14ac:dyDescent="0.15">
      <c r="A32" s="24" t="s">
        <v>533</v>
      </c>
      <c r="B32" s="24"/>
      <c r="C32" s="3"/>
      <c r="D32" s="8"/>
    </row>
    <row r="33" spans="1:8" ht="9.9499999999999993" customHeight="1" x14ac:dyDescent="0.15">
      <c r="C33" s="5" t="s">
        <v>10</v>
      </c>
      <c r="D33" s="5" t="s">
        <v>11</v>
      </c>
    </row>
    <row r="34" spans="1:8" ht="30" customHeight="1" x14ac:dyDescent="0.15">
      <c r="A34" s="24" t="s">
        <v>534</v>
      </c>
      <c r="B34" s="24"/>
      <c r="C34" s="8"/>
      <c r="D34" s="3"/>
      <c r="E34" s="30"/>
      <c r="F34" s="30"/>
      <c r="G34" s="30"/>
      <c r="H34" s="30"/>
    </row>
    <row r="35" spans="1:8" ht="9.9499999999999993" customHeight="1" x14ac:dyDescent="0.15">
      <c r="C35" s="5" t="s">
        <v>535</v>
      </c>
      <c r="D35" s="5" t="s">
        <v>10</v>
      </c>
      <c r="E35" s="31" t="s">
        <v>11</v>
      </c>
      <c r="F35" s="31"/>
      <c r="G35" s="31" t="s">
        <v>536</v>
      </c>
      <c r="H35" s="31"/>
    </row>
    <row r="36" spans="1:8" ht="30" customHeight="1" x14ac:dyDescent="0.15">
      <c r="A36" s="24" t="s">
        <v>537</v>
      </c>
      <c r="B36" s="24"/>
      <c r="C36" s="24"/>
    </row>
  </sheetData>
  <sheetProtection password="F613" sheet="1" objects="1" scenarios="1"/>
  <mergeCells count="46">
    <mergeCell ref="E35:F35"/>
    <mergeCell ref="G35:H35"/>
    <mergeCell ref="A36:C36"/>
    <mergeCell ref="A25:I25"/>
    <mergeCell ref="A28:B28"/>
    <mergeCell ref="A30:B30"/>
    <mergeCell ref="A32:B32"/>
    <mergeCell ref="A34:B34"/>
    <mergeCell ref="E34:F34"/>
    <mergeCell ref="G34:H34"/>
    <mergeCell ref="A20:I20"/>
    <mergeCell ref="A22:C22"/>
    <mergeCell ref="D22:I22"/>
    <mergeCell ref="A23:A24"/>
    <mergeCell ref="B23:B24"/>
    <mergeCell ref="C23:C24"/>
    <mergeCell ref="D23:D24"/>
    <mergeCell ref="E23:E24"/>
    <mergeCell ref="F23:I23"/>
    <mergeCell ref="A17:C17"/>
    <mergeCell ref="D17:I17"/>
    <mergeCell ref="A18:A19"/>
    <mergeCell ref="B18:B19"/>
    <mergeCell ref="C18:C19"/>
    <mergeCell ref="D18:D19"/>
    <mergeCell ref="E18:E19"/>
    <mergeCell ref="F18:I18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538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539</v>
      </c>
      <c r="C4" s="6" t="s">
        <v>540</v>
      </c>
      <c r="D4" s="6" t="s">
        <v>541</v>
      </c>
      <c r="E4" s="6" t="s">
        <v>542</v>
      </c>
    </row>
    <row r="5" spans="1:5" ht="42" x14ac:dyDescent="0.15">
      <c r="A5" s="6" t="s">
        <v>210</v>
      </c>
      <c r="B5" s="6" t="s">
        <v>543</v>
      </c>
      <c r="C5" s="6" t="s">
        <v>544</v>
      </c>
      <c r="D5" s="7" t="s">
        <v>545</v>
      </c>
      <c r="E5" s="7" t="s">
        <v>546</v>
      </c>
    </row>
    <row r="6" spans="1:5" ht="42" x14ac:dyDescent="0.15">
      <c r="A6" s="6" t="s">
        <v>316</v>
      </c>
      <c r="B6" s="6" t="s">
        <v>543</v>
      </c>
      <c r="C6" s="6" t="s">
        <v>547</v>
      </c>
      <c r="D6" s="7" t="s">
        <v>548</v>
      </c>
      <c r="E6" s="7" t="s">
        <v>549</v>
      </c>
    </row>
    <row r="7" spans="1:5" ht="42" x14ac:dyDescent="0.15">
      <c r="A7" s="6" t="s">
        <v>317</v>
      </c>
      <c r="B7" s="6" t="s">
        <v>543</v>
      </c>
      <c r="C7" s="6" t="s">
        <v>550</v>
      </c>
      <c r="D7" s="7" t="s">
        <v>551</v>
      </c>
      <c r="E7" s="7" t="s">
        <v>546</v>
      </c>
    </row>
    <row r="8" spans="1:5" ht="52.5" x14ac:dyDescent="0.15">
      <c r="A8" s="6" t="s">
        <v>318</v>
      </c>
      <c r="B8" s="6" t="s">
        <v>543</v>
      </c>
      <c r="C8" s="6" t="s">
        <v>552</v>
      </c>
      <c r="D8" s="7" t="s">
        <v>553</v>
      </c>
      <c r="E8" s="7" t="s">
        <v>554</v>
      </c>
    </row>
    <row r="9" spans="1:5" ht="63" x14ac:dyDescent="0.15">
      <c r="A9" s="6" t="s">
        <v>319</v>
      </c>
      <c r="B9" s="6" t="s">
        <v>543</v>
      </c>
      <c r="C9" s="6" t="s">
        <v>555</v>
      </c>
      <c r="D9" s="7" t="s">
        <v>556</v>
      </c>
      <c r="E9" s="7" t="s">
        <v>557</v>
      </c>
    </row>
    <row r="10" spans="1:5" ht="73.5" x14ac:dyDescent="0.15">
      <c r="A10" s="6" t="s">
        <v>320</v>
      </c>
      <c r="B10" s="6" t="s">
        <v>543</v>
      </c>
      <c r="C10" s="6" t="s">
        <v>558</v>
      </c>
      <c r="D10" s="7" t="s">
        <v>559</v>
      </c>
      <c r="E10" s="7" t="s">
        <v>560</v>
      </c>
    </row>
    <row r="11" spans="1:5" ht="52.5" x14ac:dyDescent="0.15">
      <c r="A11" s="6" t="s">
        <v>321</v>
      </c>
      <c r="B11" s="6" t="s">
        <v>543</v>
      </c>
      <c r="C11" s="6" t="s">
        <v>561</v>
      </c>
      <c r="D11" s="7" t="s">
        <v>562</v>
      </c>
      <c r="E11" s="7" t="s">
        <v>563</v>
      </c>
    </row>
    <row r="12" spans="1:5" ht="42" x14ac:dyDescent="0.15">
      <c r="A12" s="6" t="s">
        <v>322</v>
      </c>
      <c r="B12" s="6" t="s">
        <v>543</v>
      </c>
      <c r="C12" s="6" t="s">
        <v>564</v>
      </c>
      <c r="D12" s="7" t="s">
        <v>565</v>
      </c>
      <c r="E12" s="7" t="s">
        <v>546</v>
      </c>
    </row>
    <row r="13" spans="1:5" ht="42" x14ac:dyDescent="0.15">
      <c r="A13" s="6" t="s">
        <v>323</v>
      </c>
      <c r="B13" s="6" t="s">
        <v>543</v>
      </c>
      <c r="C13" s="6" t="s">
        <v>566</v>
      </c>
      <c r="D13" s="7" t="s">
        <v>567</v>
      </c>
      <c r="E13" s="7" t="s">
        <v>546</v>
      </c>
    </row>
    <row r="14" spans="1:5" ht="42" x14ac:dyDescent="0.15">
      <c r="A14" s="6" t="s">
        <v>324</v>
      </c>
      <c r="B14" s="6" t="s">
        <v>543</v>
      </c>
      <c r="C14" s="6" t="s">
        <v>568</v>
      </c>
      <c r="D14" s="7" t="s">
        <v>569</v>
      </c>
      <c r="E14" s="7" t="s">
        <v>570</v>
      </c>
    </row>
    <row r="15" spans="1:5" ht="42" x14ac:dyDescent="0.15">
      <c r="A15" s="6" t="s">
        <v>335</v>
      </c>
      <c r="B15" s="6" t="s">
        <v>543</v>
      </c>
      <c r="C15" s="6" t="s">
        <v>571</v>
      </c>
      <c r="D15" s="7" t="s">
        <v>572</v>
      </c>
      <c r="E15" s="7" t="s">
        <v>573</v>
      </c>
    </row>
    <row r="16" spans="1:5" ht="42" x14ac:dyDescent="0.15">
      <c r="A16" s="6" t="s">
        <v>337</v>
      </c>
      <c r="B16" s="6" t="s">
        <v>543</v>
      </c>
      <c r="C16" s="6" t="s">
        <v>574</v>
      </c>
      <c r="D16" s="7" t="s">
        <v>569</v>
      </c>
      <c r="E16" s="7" t="s">
        <v>575</v>
      </c>
    </row>
  </sheetData>
  <sheetProtection password="F613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2023-03-27T09:05:24Z</cp:lastPrinted>
  <dcterms:created xsi:type="dcterms:W3CDTF">2023-03-27T09:06:03Z</dcterms:created>
  <dcterms:modified xsi:type="dcterms:W3CDTF">2023-03-27T09:06:03Z</dcterms:modified>
</cp:coreProperties>
</file>